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НА САЙТ ОТ 11.09.24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L143" i="1" s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I84" i="1" s="1"/>
  <c r="H73" i="1"/>
  <c r="H84" i="1" s="1"/>
  <c r="G73" i="1"/>
  <c r="G84" i="1" s="1"/>
  <c r="F73" i="1"/>
  <c r="F84" i="1" s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F64" i="1" s="1"/>
  <c r="B44" i="1"/>
  <c r="A44" i="1"/>
  <c r="L43" i="1"/>
  <c r="J43" i="1"/>
  <c r="I43" i="1"/>
  <c r="H43" i="1"/>
  <c r="G43" i="1"/>
  <c r="F43" i="1"/>
  <c r="B34" i="1"/>
  <c r="A34" i="1"/>
  <c r="L33" i="1"/>
  <c r="J33" i="1"/>
  <c r="J44" i="1" s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I25" i="1" s="1"/>
  <c r="I240" i="1" s="1"/>
  <c r="H14" i="1"/>
  <c r="H25" i="1" s="1"/>
  <c r="H240" i="1" s="1"/>
  <c r="G14" i="1"/>
  <c r="F14" i="1"/>
  <c r="F25" i="1" l="1"/>
  <c r="F240" i="1" s="1"/>
  <c r="L64" i="1"/>
  <c r="G25" i="1"/>
  <c r="G240" i="1" s="1"/>
  <c r="J64" i="1"/>
  <c r="J240" i="1" s="1"/>
  <c r="L44" i="1"/>
  <c r="G64" i="1"/>
  <c r="L240" i="1" l="1"/>
</calcChain>
</file>

<file path=xl/sharedStrings.xml><?xml version="1.0" encoding="utf-8"?>
<sst xmlns="http://schemas.openxmlformats.org/spreadsheetml/2006/main" count="308" uniqueCount="78">
  <si>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</si>
  <si>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</si>
  <si>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</si>
  <si>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</si>
  <si>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</si>
  <si>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</si>
  <si>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</si>
  <si>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</si>
  <si>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</si>
  <si>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</si>
  <si>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</si>
  <si>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</si>
  <si>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</si>
  <si>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</si>
  <si>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</si>
  <si>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</si>
  <si>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</si>
  <si>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</si>
  <si>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</si>
  <si>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</si>
  <si>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</si>
  <si>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</si>
  <si>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</si>
  <si>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</si>
  <si>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</si>
  <si>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</si>
  <si>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</si>
  <si>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</si>
  <si>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</si>
  <si>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</si>
  <si>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</si>
  <si>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</si>
  <si>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</si>
  <si>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</si>
  <si>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</si>
  <si>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</si>
  <si>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</si>
  <si>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</si>
  <si>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</si>
  <si>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</si>
  <si>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</si>
  <si>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Гуляш из говядины</t>
  </si>
  <si>
    <t>Каша гречневая рассыпчатая с маслом сливочным</t>
  </si>
  <si>
    <t>Чай с сахаром, с лимоном</t>
  </si>
  <si>
    <t>Хлеб пшеничный</t>
  </si>
  <si>
    <t>Сыр порционно</t>
  </si>
  <si>
    <t>Рис отварной рассыпчатый с маслом сливочным</t>
  </si>
  <si>
    <t>Чай с сахаром</t>
  </si>
  <si>
    <t>Рыба тушеная в томате с овощами</t>
  </si>
  <si>
    <t>Пюре картофельное с мслом сливочным</t>
  </si>
  <si>
    <t>Компот из свежих яблок (75С)</t>
  </si>
  <si>
    <t>Чай с сахаром, с яблоком</t>
  </si>
  <si>
    <t>Овощи тушеные с мясом</t>
  </si>
  <si>
    <t>ТТК</t>
  </si>
  <si>
    <t>Котлета из мяса птицы</t>
  </si>
  <si>
    <t>Зеленый горошек</t>
  </si>
  <si>
    <t>Сырники из творога с молочной кашей "Дружба"</t>
  </si>
  <si>
    <t>Плоды и ягоды свежие (яблоки)</t>
  </si>
  <si>
    <t>Каша гречневая рассыпчатая</t>
  </si>
  <si>
    <t>Салат из свеклы отварной с маслом растительным</t>
  </si>
  <si>
    <t>Пельмени мясные отварные с маслом сливочным</t>
  </si>
  <si>
    <t>390,391,392</t>
  </si>
  <si>
    <t>Кофейный напиток с молоком, с сахаром</t>
  </si>
  <si>
    <t>Салат из квашеной капусты</t>
  </si>
  <si>
    <t>Биточки рыбные</t>
  </si>
  <si>
    <t>Каша пшеная молочная с маслом сливочным</t>
  </si>
  <si>
    <t>Чай "Витаминный" с шиповником</t>
  </si>
  <si>
    <t>Плов из говядины с рисовой крупой</t>
  </si>
  <si>
    <t>Пюре картофельное</t>
  </si>
  <si>
    <t>доп.гарнир</t>
  </si>
  <si>
    <t>Капуста тушеная</t>
  </si>
  <si>
    <t>Тефтели куриные с гречневой крупой в сметанно-томатном соусе</t>
  </si>
  <si>
    <t>Какао с молоком</t>
  </si>
  <si>
    <t>Салат из отварной моркови и свеклы с зеленым горошком к/с</t>
  </si>
  <si>
    <t>Котлеты "Аппетитные"</t>
  </si>
  <si>
    <t>директор</t>
  </si>
  <si>
    <t>Тагирова М.Г.</t>
  </si>
  <si>
    <t>МБОУ "Теньковская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</si>
</sst>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4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2" xfId="0" applyFont="1" applyBorder="1" applyAlignment="1">
      <alignment horizontal="center"/>
    </xf>
    <xf numFmtId="0" fontId="12" fillId="0" borderId="13" xfId="0" applyFont="1" applyBorder="1" applyAlignment="1">
      <alignment horizontal="center"/>
    </xf>
    <xf numFmtId="0" fontId="11" fillId="0" borderId="13" xfId="0" applyFont="1" applyBorder="1"/>
    <xf numFmtId="0" fontId="12" fillId="4" borderId="26" xfId="0" applyFont="1" applyFill="1" applyBorder="1" applyAlignment="1" applyProtection="1">
      <alignment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6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5" xfId="0" applyFont="1" applyBorder="1"/>
    <xf numFmtId="0" fontId="12" fillId="4" borderId="28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8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8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9" xfId="0" applyFont="1" applyFill="1" applyBorder="1" applyAlignment="1">
      <alignment horizontal="center"/>
    </xf>
    <xf numFmtId="0" fontId="12" fillId="5" borderId="30" xfId="0" applyFont="1" applyFill="1" applyBorder="1" applyAlignment="1">
      <alignment horizontal="center"/>
    </xf>
    <xf numFmtId="0" fontId="12" fillId="5" borderId="30" xfId="0" applyFont="1" applyFill="1" applyBorder="1" applyAlignment="1">
      <alignment vertical="top" wrapText="1"/>
    </xf>
    <xf numFmtId="0" fontId="12" fillId="5" borderId="30" xfId="0" applyFont="1" applyFill="1" applyBorder="1" applyAlignment="1">
      <alignment horizontal="center" vertical="top" wrapText="1"/>
    </xf>
    <xf numFmtId="0" fontId="12" fillId="4" borderId="23" xfId="0" applyFont="1" applyFill="1" applyBorder="1" applyAlignment="1" applyProtection="1">
      <alignment horizontal="center" vertical="top" wrapText="1"/>
      <protection locked="0"/>
    </xf>
    <xf numFmtId="0" fontId="12" fillId="5" borderId="20" xfId="0" applyFont="1" applyFill="1" applyBorder="1" applyAlignment="1">
      <alignment horizontal="center"/>
    </xf>
    <xf numFmtId="0" fontId="12" fillId="5" borderId="22" xfId="0" applyFont="1" applyFill="1" applyBorder="1" applyAlignment="1">
      <alignment horizontal="center"/>
    </xf>
    <xf numFmtId="0" fontId="12" fillId="5" borderId="22" xfId="0" applyFont="1" applyFill="1" applyBorder="1" applyAlignment="1">
      <alignment vertical="top" wrapText="1"/>
    </xf>
    <xf numFmtId="0" fontId="12" fillId="5" borderId="22" xfId="0" applyFont="1" applyFill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6" fillId="5" borderId="21" xfId="0" applyFont="1" applyFill="1" applyBorder="1" applyAlignment="1">
      <alignment horizontal="center" vertical="center" wrapText="1"/>
    </xf>
    <xf numFmtId="0" fontId="6" fillId="5" borderId="3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4" fillId="4" borderId="32" xfId="0" applyFont="1" applyFill="1" applyBorder="1" applyAlignment="1" applyProtection="1">
      <alignment horizontal="left" wrapText="1"/>
      <protection locked="0"/>
    </xf>
    <xf numFmtId="0" fontId="14" fillId="4" borderId="33" xfId="0" applyFont="1" applyFill="1" applyBorder="1" applyAlignment="1" applyProtection="1">
      <alignment horizontal="left" wrapText="1"/>
      <protection locked="0"/>
    </xf>
    <xf numFmtId="0" fontId="14" fillId="4" borderId="25" xfId="0" applyFont="1" applyFill="1" applyBorder="1" applyAlignment="1" applyProtection="1">
      <alignment horizontal="left" wrapText="1"/>
      <protection locked="0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1" fontId="14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Fill="1" applyBorder="1" applyAlignment="1" applyProtection="1">
      <alignment horizontal="left"/>
    </xf>
    <xf numFmtId="0" fontId="14" fillId="4" borderId="32" xfId="0" applyFont="1" applyFill="1" applyBorder="1" applyAlignment="1" applyProtection="1">
      <alignment wrapText="1"/>
      <protection locked="0"/>
    </xf>
    <xf numFmtId="0" fontId="14" fillId="4" borderId="33" xfId="0" applyFont="1" applyFill="1" applyBorder="1" applyAlignment="1" applyProtection="1">
      <alignment wrapText="1"/>
      <protection locked="0"/>
    </xf>
    <xf numFmtId="0" fontId="14" fillId="4" borderId="25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18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03" t="s">
        <v>77</v>
      </c>
      <c r="D1" s="104"/>
      <c r="E1" s="105"/>
      <c r="F1" s="12" t="s">
        <v>16</v>
      </c>
      <c r="G1" s="2" t="s">
        <v>17</v>
      </c>
      <c r="H1" s="96" t="s">
        <v>75</v>
      </c>
      <c r="I1" s="96"/>
      <c r="J1" s="96"/>
      <c r="K1" s="96"/>
    </row>
    <row r="2" spans="1:12" ht="17.399999999999999" x14ac:dyDescent="0.25">
      <c r="A2" s="35" t="s">
        <v>6</v>
      </c>
      <c r="C2" s="2"/>
      <c r="G2" s="2" t="s">
        <v>18</v>
      </c>
      <c r="H2" s="97" t="s">
        <v>76</v>
      </c>
      <c r="I2" s="98"/>
      <c r="J2" s="98"/>
      <c r="K2" s="9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100">
        <v>2</v>
      </c>
      <c r="I3" s="100">
        <v>9</v>
      </c>
      <c r="J3" s="101">
        <v>2024</v>
      </c>
      <c r="K3" s="102"/>
    </row>
    <row r="4" spans="1:12" x14ac:dyDescent="0.25">
      <c r="C4" s="2"/>
      <c r="D4" s="4"/>
      <c r="H4" s="47" t="s">
        <v>35</v>
      </c>
      <c r="I4" s="47" t="s">
        <v>36</v>
      </c>
      <c r="J4" s="47" t="s">
        <v>37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4.4" x14ac:dyDescent="0.3">
      <c r="A6" s="20">
        <v>1</v>
      </c>
      <c r="B6" s="21">
        <v>1</v>
      </c>
      <c r="C6" s="22" t="s">
        <v>20</v>
      </c>
      <c r="D6" s="22" t="s">
        <v>69</v>
      </c>
      <c r="E6" s="39" t="s">
        <v>55</v>
      </c>
      <c r="F6" s="40">
        <v>40</v>
      </c>
      <c r="G6" s="40">
        <v>1.19</v>
      </c>
      <c r="H6" s="40">
        <v>2.08</v>
      </c>
      <c r="I6" s="40">
        <v>2.5</v>
      </c>
      <c r="J6" s="40">
        <v>33.44</v>
      </c>
      <c r="K6" s="41" t="s">
        <v>53</v>
      </c>
      <c r="L6" s="40">
        <v>66.760000000000005</v>
      </c>
    </row>
    <row r="7" spans="1:12" ht="14.4" x14ac:dyDescent="0.3">
      <c r="A7" s="23"/>
      <c r="B7" s="15"/>
      <c r="C7" s="11"/>
      <c r="D7" s="51" t="s">
        <v>21</v>
      </c>
      <c r="E7" s="48" t="s">
        <v>38</v>
      </c>
      <c r="F7" s="49">
        <v>155</v>
      </c>
      <c r="G7" s="49">
        <v>5.7</v>
      </c>
      <c r="H7" s="49">
        <v>4.3</v>
      </c>
      <c r="I7" s="49">
        <v>31.99</v>
      </c>
      <c r="J7" s="49">
        <v>189.3</v>
      </c>
      <c r="K7" s="50">
        <v>203</v>
      </c>
      <c r="L7" s="49"/>
    </row>
    <row r="8" spans="1:12" ht="14.4" x14ac:dyDescent="0.3">
      <c r="A8" s="23"/>
      <c r="B8" s="15"/>
      <c r="C8" s="11"/>
      <c r="D8" s="8" t="s">
        <v>21</v>
      </c>
      <c r="E8" s="42" t="s">
        <v>54</v>
      </c>
      <c r="F8" s="43">
        <v>90</v>
      </c>
      <c r="G8" s="43">
        <v>10.199999999999999</v>
      </c>
      <c r="H8" s="43">
        <v>12.93</v>
      </c>
      <c r="I8" s="43">
        <v>13.79</v>
      </c>
      <c r="J8" s="43">
        <v>198</v>
      </c>
      <c r="K8" s="44" t="s">
        <v>53</v>
      </c>
      <c r="L8" s="43"/>
    </row>
    <row r="9" spans="1:12" ht="14.4" x14ac:dyDescent="0.3">
      <c r="A9" s="23"/>
      <c r="B9" s="15"/>
      <c r="C9" s="11"/>
      <c r="D9" s="7" t="s">
        <v>22</v>
      </c>
      <c r="E9" s="42" t="s">
        <v>39</v>
      </c>
      <c r="F9" s="43">
        <v>200</v>
      </c>
      <c r="G9" s="43">
        <v>0.66</v>
      </c>
      <c r="H9" s="43">
        <v>0.09</v>
      </c>
      <c r="I9" s="43">
        <v>22.03</v>
      </c>
      <c r="J9" s="43">
        <v>92.8</v>
      </c>
      <c r="K9" s="44">
        <v>349</v>
      </c>
      <c r="L9" s="43"/>
    </row>
    <row r="10" spans="1:12" ht="14.4" x14ac:dyDescent="0.3">
      <c r="A10" s="23"/>
      <c r="B10" s="15"/>
      <c r="C10" s="11"/>
      <c r="D10" s="7" t="s">
        <v>31</v>
      </c>
      <c r="E10" s="42" t="s">
        <v>40</v>
      </c>
      <c r="F10" s="43">
        <v>30</v>
      </c>
      <c r="G10" s="43">
        <v>1.98</v>
      </c>
      <c r="H10" s="43">
        <v>0.36</v>
      </c>
      <c r="I10" s="43">
        <v>11.88</v>
      </c>
      <c r="J10" s="43">
        <v>59.4</v>
      </c>
      <c r="K10" s="44"/>
      <c r="L10" s="43"/>
    </row>
    <row r="11" spans="1:12" ht="14.4" x14ac:dyDescent="0.3">
      <c r="A11" s="23"/>
      <c r="B11" s="15"/>
      <c r="C11" s="11"/>
      <c r="D11" s="7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515</v>
      </c>
      <c r="G14" s="19">
        <f t="shared" ref="G14:J14" si="0">SUM(G6:G13)</f>
        <v>19.73</v>
      </c>
      <c r="H14" s="19">
        <f t="shared" si="0"/>
        <v>19.759999999999998</v>
      </c>
      <c r="I14" s="19">
        <f t="shared" si="0"/>
        <v>82.19</v>
      </c>
      <c r="J14" s="19">
        <f t="shared" si="0"/>
        <v>572.93999999999994</v>
      </c>
      <c r="K14" s="25"/>
      <c r="L14" s="19">
        <f t="shared" ref="L14" si="1">SUM(L6:L13)</f>
        <v>66.760000000000005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26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27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28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29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30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7" t="s">
        <v>31</v>
      </c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90" t="s">
        <v>4</v>
      </c>
      <c r="D25" s="92"/>
      <c r="E25" s="31"/>
      <c r="F25" s="32">
        <f>F14+F24</f>
        <v>515</v>
      </c>
      <c r="G25" s="32">
        <f t="shared" ref="G25:J25" si="4">G14+G24</f>
        <v>19.73</v>
      </c>
      <c r="H25" s="32">
        <f t="shared" si="4"/>
        <v>19.759999999999998</v>
      </c>
      <c r="I25" s="32">
        <f t="shared" si="4"/>
        <v>82.19</v>
      </c>
      <c r="J25" s="32">
        <f t="shared" si="4"/>
        <v>572.93999999999994</v>
      </c>
      <c r="K25" s="32"/>
      <c r="L25" s="32">
        <f t="shared" ref="L25" si="5">L14+L24</f>
        <v>66.760000000000005</v>
      </c>
    </row>
    <row r="26" spans="1:12" ht="14.4" x14ac:dyDescent="0.3">
      <c r="A26" s="14">
        <v>1</v>
      </c>
      <c r="B26" s="15">
        <v>2</v>
      </c>
      <c r="C26" s="22" t="s">
        <v>20</v>
      </c>
      <c r="D26" s="7" t="s">
        <v>21</v>
      </c>
      <c r="E26" s="39" t="s">
        <v>56</v>
      </c>
      <c r="F26" s="40">
        <v>200</v>
      </c>
      <c r="G26" s="40">
        <v>12.92</v>
      </c>
      <c r="H26" s="40">
        <v>14.39</v>
      </c>
      <c r="I26" s="40">
        <v>31.09</v>
      </c>
      <c r="J26" s="40">
        <v>292.26</v>
      </c>
      <c r="K26" s="41">
        <v>175.21899999999999</v>
      </c>
      <c r="L26" s="40">
        <v>66.760000000000005</v>
      </c>
    </row>
    <row r="27" spans="1:12" ht="14.4" x14ac:dyDescent="0.3">
      <c r="A27" s="14"/>
      <c r="B27" s="15"/>
      <c r="C27" s="11"/>
      <c r="D27" s="52" t="s">
        <v>21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22</v>
      </c>
      <c r="E28" s="42" t="s">
        <v>47</v>
      </c>
      <c r="F28" s="43">
        <v>200</v>
      </c>
      <c r="G28" s="43">
        <v>7.0000000000000007E-2</v>
      </c>
      <c r="H28" s="43">
        <v>0.02</v>
      </c>
      <c r="I28" s="43">
        <v>10.01</v>
      </c>
      <c r="J28" s="43">
        <v>40</v>
      </c>
      <c r="K28" s="44">
        <v>376</v>
      </c>
      <c r="L28" s="43"/>
    </row>
    <row r="29" spans="1:12" ht="14.4" x14ac:dyDescent="0.3">
      <c r="A29" s="14"/>
      <c r="B29" s="15"/>
      <c r="C29" s="11"/>
      <c r="D29" s="7" t="s">
        <v>30</v>
      </c>
      <c r="E29" s="42" t="s">
        <v>40</v>
      </c>
      <c r="F29" s="43">
        <v>40</v>
      </c>
      <c r="G29" s="43">
        <v>2.64</v>
      </c>
      <c r="H29" s="43">
        <v>0.48</v>
      </c>
      <c r="I29" s="43">
        <v>15.84</v>
      </c>
      <c r="J29" s="43">
        <v>79.2</v>
      </c>
      <c r="K29" s="44"/>
      <c r="L29" s="43"/>
    </row>
    <row r="30" spans="1:12" ht="14.4" x14ac:dyDescent="0.3">
      <c r="A30" s="14"/>
      <c r="B30" s="15"/>
      <c r="C30" s="11"/>
      <c r="D30" s="7" t="s">
        <v>23</v>
      </c>
      <c r="E30" s="42" t="s">
        <v>57</v>
      </c>
      <c r="F30" s="43">
        <v>100</v>
      </c>
      <c r="G30" s="43">
        <v>0.4</v>
      </c>
      <c r="H30" s="43">
        <v>0.4</v>
      </c>
      <c r="I30" s="43">
        <v>9.8000000000000007</v>
      </c>
      <c r="J30" s="43">
        <v>47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540</v>
      </c>
      <c r="G33" s="19">
        <f t="shared" ref="G33" si="6">SUM(G26:G32)</f>
        <v>16.03</v>
      </c>
      <c r="H33" s="19">
        <f t="shared" ref="H33" si="7">SUM(H26:H32)</f>
        <v>15.290000000000001</v>
      </c>
      <c r="I33" s="19">
        <f t="shared" ref="I33" si="8">SUM(I26:I32)</f>
        <v>66.739999999999995</v>
      </c>
      <c r="J33" s="19">
        <f t="shared" ref="J33:L33" si="9">SUM(J26:J32)</f>
        <v>458.46</v>
      </c>
      <c r="K33" s="25"/>
      <c r="L33" s="19">
        <f t="shared" si="9"/>
        <v>66.760000000000005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27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30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7" t="s">
        <v>31</v>
      </c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90" t="s">
        <v>4</v>
      </c>
      <c r="D44" s="91"/>
      <c r="E44" s="31"/>
      <c r="F44" s="32">
        <f>F33+F43</f>
        <v>540</v>
      </c>
      <c r="G44" s="32">
        <f t="shared" ref="G44" si="14">G33+G43</f>
        <v>16.03</v>
      </c>
      <c r="H44" s="32">
        <f t="shared" ref="H44" si="15">H33+H43</f>
        <v>15.290000000000001</v>
      </c>
      <c r="I44" s="32">
        <f t="shared" ref="I44" si="16">I33+I43</f>
        <v>66.739999999999995</v>
      </c>
      <c r="J44" s="32">
        <f t="shared" ref="J44:L44" si="17">J33+J43</f>
        <v>458.46</v>
      </c>
      <c r="K44" s="32"/>
      <c r="L44" s="32">
        <f t="shared" si="17"/>
        <v>66.760000000000005</v>
      </c>
    </row>
    <row r="45" spans="1:12" ht="14.4" x14ac:dyDescent="0.3">
      <c r="A45" s="20">
        <v>1</v>
      </c>
      <c r="B45" s="21">
        <v>3</v>
      </c>
      <c r="C45" s="22" t="s">
        <v>20</v>
      </c>
      <c r="D45" s="10" t="s">
        <v>25</v>
      </c>
      <c r="E45" s="39"/>
      <c r="F45" s="40"/>
      <c r="G45" s="40"/>
      <c r="H45" s="40"/>
      <c r="I45" s="40"/>
      <c r="J45" s="40"/>
      <c r="K45" s="41"/>
      <c r="L45" s="40"/>
    </row>
    <row r="46" spans="1:12" ht="14.4" x14ac:dyDescent="0.3">
      <c r="A46" s="23"/>
      <c r="B46" s="15"/>
      <c r="C46" s="11"/>
      <c r="D46" s="53" t="s">
        <v>21</v>
      </c>
      <c r="E46" s="42" t="s">
        <v>41</v>
      </c>
      <c r="F46" s="43">
        <v>100</v>
      </c>
      <c r="G46" s="43">
        <v>10.39</v>
      </c>
      <c r="H46" s="43">
        <v>14.79</v>
      </c>
      <c r="I46" s="43">
        <v>10.3</v>
      </c>
      <c r="J46" s="43">
        <v>221</v>
      </c>
      <c r="K46" s="44">
        <v>260</v>
      </c>
      <c r="L46" s="43">
        <v>66.760000000000005</v>
      </c>
    </row>
    <row r="47" spans="1:12" ht="14.4" x14ac:dyDescent="0.3">
      <c r="A47" s="23"/>
      <c r="B47" s="15"/>
      <c r="C47" s="11"/>
      <c r="D47" s="51" t="s">
        <v>21</v>
      </c>
      <c r="E47" s="42" t="s">
        <v>58</v>
      </c>
      <c r="F47" s="43">
        <v>150</v>
      </c>
      <c r="G47" s="43">
        <v>3.77</v>
      </c>
      <c r="H47" s="43">
        <v>2.29</v>
      </c>
      <c r="I47" s="43">
        <v>39.72</v>
      </c>
      <c r="J47" s="43">
        <v>214</v>
      </c>
      <c r="K47" s="44">
        <v>171</v>
      </c>
      <c r="L47" s="43"/>
    </row>
    <row r="48" spans="1:12" ht="14.4" x14ac:dyDescent="0.3">
      <c r="A48" s="23"/>
      <c r="B48" s="15"/>
      <c r="C48" s="11"/>
      <c r="D48" s="7" t="s">
        <v>22</v>
      </c>
      <c r="E48" s="42" t="s">
        <v>43</v>
      </c>
      <c r="F48" s="43">
        <v>200</v>
      </c>
      <c r="G48" s="43">
        <v>0.11</v>
      </c>
      <c r="H48" s="43">
        <v>0.02</v>
      </c>
      <c r="I48" s="43">
        <v>10.15</v>
      </c>
      <c r="J48" s="43">
        <v>41.32</v>
      </c>
      <c r="K48" s="44">
        <v>377</v>
      </c>
      <c r="L48" s="43"/>
    </row>
    <row r="49" spans="1:12" ht="14.4" x14ac:dyDescent="0.3">
      <c r="A49" s="23"/>
      <c r="B49" s="15"/>
      <c r="C49" s="11"/>
      <c r="D49" s="51" t="s">
        <v>30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31</v>
      </c>
      <c r="E50" s="42" t="s">
        <v>40</v>
      </c>
      <c r="F50" s="43">
        <v>50</v>
      </c>
      <c r="G50" s="43">
        <v>3.3</v>
      </c>
      <c r="H50" s="43">
        <v>0.6</v>
      </c>
      <c r="I50" s="43">
        <v>19.8</v>
      </c>
      <c r="J50" s="43">
        <v>99</v>
      </c>
      <c r="K50" s="44"/>
      <c r="L50" s="43"/>
    </row>
    <row r="51" spans="1:12" ht="14.4" x14ac:dyDescent="0.3">
      <c r="A51" s="23"/>
      <c r="B51" s="15"/>
      <c r="C51" s="11"/>
      <c r="D51" s="6"/>
      <c r="E51" s="42" t="s">
        <v>45</v>
      </c>
      <c r="F51" s="43">
        <v>10</v>
      </c>
      <c r="G51" s="43">
        <v>2.63</v>
      </c>
      <c r="H51" s="43">
        <v>2.66</v>
      </c>
      <c r="I51" s="43">
        <v>0</v>
      </c>
      <c r="J51" s="43">
        <v>34.33</v>
      </c>
      <c r="K51" s="44">
        <v>15</v>
      </c>
      <c r="L51" s="43"/>
    </row>
    <row r="52" spans="1:12" ht="14.4" x14ac:dyDescent="0.3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66.760000000000005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7" t="s">
        <v>30</v>
      </c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7" t="s">
        <v>31</v>
      </c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3"/>
      <c r="B61" s="15"/>
      <c r="C61" s="11"/>
      <c r="D61" s="6"/>
      <c r="E61" s="42"/>
      <c r="F61" s="43"/>
      <c r="G61" s="43"/>
      <c r="H61" s="43"/>
      <c r="I61" s="43"/>
      <c r="J61" s="43"/>
      <c r="K61" s="44"/>
      <c r="L61" s="43"/>
    </row>
    <row r="62" spans="1:12" ht="14.4" x14ac:dyDescent="0.3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90" t="s">
        <v>4</v>
      </c>
      <c r="D64" s="91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66.760000000000005</v>
      </c>
    </row>
    <row r="65" spans="1:12" ht="14.4" x14ac:dyDescent="0.3">
      <c r="A65" s="20">
        <v>1</v>
      </c>
      <c r="B65" s="21">
        <v>4</v>
      </c>
      <c r="C65" s="22" t="s">
        <v>20</v>
      </c>
      <c r="D65" s="51" t="s">
        <v>25</v>
      </c>
      <c r="E65" s="39" t="s">
        <v>59</v>
      </c>
      <c r="F65" s="40">
        <v>60</v>
      </c>
      <c r="G65" s="40">
        <v>0.84</v>
      </c>
      <c r="H65" s="40">
        <v>3.61</v>
      </c>
      <c r="I65" s="40">
        <v>4.96</v>
      </c>
      <c r="J65" s="40">
        <v>55.68</v>
      </c>
      <c r="K65" s="41">
        <v>52</v>
      </c>
      <c r="L65" s="40">
        <v>66.760000000000005</v>
      </c>
    </row>
    <row r="66" spans="1:12" ht="14.4" x14ac:dyDescent="0.3">
      <c r="A66" s="23"/>
      <c r="B66" s="15"/>
      <c r="C66" s="11"/>
      <c r="D66" s="51" t="s">
        <v>21</v>
      </c>
      <c r="E66" s="42" t="s">
        <v>54</v>
      </c>
      <c r="F66" s="43">
        <v>90</v>
      </c>
      <c r="G66" s="43">
        <v>10.199999999999999</v>
      </c>
      <c r="H66" s="43">
        <v>12.93</v>
      </c>
      <c r="I66" s="43">
        <v>13.79</v>
      </c>
      <c r="J66" s="43">
        <v>198</v>
      </c>
      <c r="K66" s="44" t="s">
        <v>53</v>
      </c>
      <c r="L66" s="43"/>
    </row>
    <row r="67" spans="1:12" ht="14.4" x14ac:dyDescent="0.3">
      <c r="A67" s="23"/>
      <c r="B67" s="15"/>
      <c r="C67" s="11"/>
      <c r="D67" s="51" t="s">
        <v>21</v>
      </c>
      <c r="E67" s="42" t="s">
        <v>49</v>
      </c>
      <c r="F67" s="43">
        <v>153</v>
      </c>
      <c r="G67" s="43">
        <v>4.1100000000000003</v>
      </c>
      <c r="H67" s="43">
        <v>3.55</v>
      </c>
      <c r="I67" s="43">
        <v>30.79</v>
      </c>
      <c r="J67" s="43">
        <v>202.8</v>
      </c>
      <c r="K67" s="44">
        <v>312</v>
      </c>
      <c r="L67" s="43"/>
    </row>
    <row r="68" spans="1:12" ht="14.4" x14ac:dyDescent="0.3">
      <c r="A68" s="23"/>
      <c r="B68" s="15"/>
      <c r="C68" s="11"/>
      <c r="D68" s="7" t="s">
        <v>22</v>
      </c>
      <c r="E68" s="42" t="s">
        <v>51</v>
      </c>
      <c r="F68" s="43">
        <v>200</v>
      </c>
      <c r="G68" s="43">
        <v>0.11</v>
      </c>
      <c r="H68" s="43">
        <v>0.06</v>
      </c>
      <c r="I68" s="43">
        <v>10.98</v>
      </c>
      <c r="J68" s="43">
        <v>44.7</v>
      </c>
      <c r="K68" s="44">
        <v>376</v>
      </c>
      <c r="L68" s="43"/>
    </row>
    <row r="69" spans="1:12" ht="14.4" x14ac:dyDescent="0.3">
      <c r="A69" s="23"/>
      <c r="B69" s="15"/>
      <c r="C69" s="11"/>
      <c r="D69" s="51" t="s">
        <v>30</v>
      </c>
      <c r="E69" s="42" t="s">
        <v>44</v>
      </c>
      <c r="F69" s="43">
        <v>20</v>
      </c>
      <c r="G69" s="43">
        <v>1.52</v>
      </c>
      <c r="H69" s="43">
        <v>0.16</v>
      </c>
      <c r="I69" s="43">
        <v>9.84</v>
      </c>
      <c r="J69" s="43">
        <v>47</v>
      </c>
      <c r="K69" s="44"/>
      <c r="L69" s="43"/>
    </row>
    <row r="70" spans="1:12" ht="14.4" x14ac:dyDescent="0.3">
      <c r="A70" s="23"/>
      <c r="B70" s="15"/>
      <c r="C70" s="11"/>
      <c r="D70" s="51" t="s">
        <v>31</v>
      </c>
      <c r="E70" s="42" t="s">
        <v>40</v>
      </c>
      <c r="F70" s="43">
        <v>30</v>
      </c>
      <c r="G70" s="43">
        <v>1.98</v>
      </c>
      <c r="H70" s="43">
        <v>0.36</v>
      </c>
      <c r="I70" s="43">
        <v>11.88</v>
      </c>
      <c r="J70" s="43">
        <v>59.4</v>
      </c>
      <c r="K70" s="44"/>
      <c r="L70" s="43"/>
    </row>
    <row r="71" spans="1:12" ht="14.4" x14ac:dyDescent="0.3">
      <c r="A71" s="23"/>
      <c r="B71" s="15"/>
      <c r="C71" s="11"/>
      <c r="D71" s="6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553</v>
      </c>
      <c r="G73" s="19">
        <f t="shared" ref="G73" si="30">SUM(G65:G72)</f>
        <v>18.759999999999998</v>
      </c>
      <c r="H73" s="19">
        <f t="shared" ref="H73" si="31">SUM(H65:H72)</f>
        <v>20.669999999999998</v>
      </c>
      <c r="I73" s="19">
        <f t="shared" ref="I73" si="32">SUM(I65:I72)</f>
        <v>82.24</v>
      </c>
      <c r="J73" s="19">
        <f t="shared" ref="J73:L73" si="33">SUM(J65:J72)</f>
        <v>607.58000000000004</v>
      </c>
      <c r="K73" s="25"/>
      <c r="L73" s="19">
        <f t="shared" si="33"/>
        <v>66.760000000000005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27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29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30</v>
      </c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3"/>
      <c r="B80" s="15"/>
      <c r="C80" s="11"/>
      <c r="D80" s="7" t="s">
        <v>31</v>
      </c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90" t="s">
        <v>4</v>
      </c>
      <c r="D84" s="91"/>
      <c r="E84" s="31"/>
      <c r="F84" s="32">
        <f>F73+F83</f>
        <v>553</v>
      </c>
      <c r="G84" s="32">
        <f t="shared" ref="G84" si="38">G73+G83</f>
        <v>18.759999999999998</v>
      </c>
      <c r="H84" s="32">
        <f t="shared" ref="H84" si="39">H73+H83</f>
        <v>20.669999999999998</v>
      </c>
      <c r="I84" s="32">
        <f t="shared" ref="I84" si="40">I73+I83</f>
        <v>82.24</v>
      </c>
      <c r="J84" s="32">
        <f t="shared" ref="J84:L84" si="41">J73+J83</f>
        <v>607.58000000000004</v>
      </c>
      <c r="K84" s="32"/>
      <c r="L84" s="32">
        <f t="shared" si="41"/>
        <v>66.760000000000005</v>
      </c>
    </row>
    <row r="85" spans="1:12" ht="15.75" customHeight="1" x14ac:dyDescent="0.3">
      <c r="A85" s="59">
        <v>1</v>
      </c>
      <c r="B85" s="60">
        <v>5</v>
      </c>
      <c r="C85" s="61" t="s">
        <v>20</v>
      </c>
      <c r="D85" s="61" t="s">
        <v>25</v>
      </c>
      <c r="E85" s="62"/>
      <c r="F85" s="63"/>
      <c r="G85" s="63"/>
      <c r="H85" s="63"/>
      <c r="I85" s="63"/>
      <c r="J85" s="63"/>
      <c r="K85" s="64"/>
      <c r="L85" s="65"/>
    </row>
    <row r="86" spans="1:12" ht="15.75" customHeight="1" x14ac:dyDescent="0.3">
      <c r="A86" s="66"/>
      <c r="B86" s="67"/>
      <c r="C86" s="68"/>
      <c r="D86" s="69" t="s">
        <v>21</v>
      </c>
      <c r="E86" s="57" t="s">
        <v>60</v>
      </c>
      <c r="F86" s="58">
        <v>155</v>
      </c>
      <c r="G86" s="58">
        <v>8.7899999999999991</v>
      </c>
      <c r="H86" s="58">
        <v>11.2</v>
      </c>
      <c r="I86" s="58">
        <v>31.4</v>
      </c>
      <c r="J86" s="58">
        <v>295.64999999999998</v>
      </c>
      <c r="K86" s="70" t="s">
        <v>61</v>
      </c>
      <c r="L86" s="71">
        <v>66.760000000000005</v>
      </c>
    </row>
    <row r="87" spans="1:12" ht="15.75" customHeight="1" x14ac:dyDescent="0.3">
      <c r="A87" s="66"/>
      <c r="B87" s="67"/>
      <c r="C87" s="68"/>
      <c r="D87" s="72" t="s">
        <v>21</v>
      </c>
      <c r="E87" s="57"/>
      <c r="F87" s="58"/>
      <c r="G87" s="58"/>
      <c r="H87" s="58"/>
      <c r="I87" s="58"/>
      <c r="J87" s="58"/>
      <c r="K87" s="70"/>
      <c r="L87" s="71"/>
    </row>
    <row r="88" spans="1:12" ht="15.75" customHeight="1" x14ac:dyDescent="0.3">
      <c r="A88" s="66"/>
      <c r="B88" s="67"/>
      <c r="C88" s="68"/>
      <c r="D88" s="72" t="s">
        <v>22</v>
      </c>
      <c r="E88" s="57" t="s">
        <v>62</v>
      </c>
      <c r="F88" s="58">
        <v>200</v>
      </c>
      <c r="G88" s="58">
        <v>3.17</v>
      </c>
      <c r="H88" s="58">
        <v>2.68</v>
      </c>
      <c r="I88" s="58">
        <v>15.95</v>
      </c>
      <c r="J88" s="58">
        <v>100.6</v>
      </c>
      <c r="K88" s="70">
        <v>379</v>
      </c>
      <c r="L88" s="71"/>
    </row>
    <row r="89" spans="1:12" ht="15.75" customHeight="1" x14ac:dyDescent="0.3">
      <c r="A89" s="66"/>
      <c r="B89" s="67"/>
      <c r="C89" s="68"/>
      <c r="D89" s="72" t="s">
        <v>30</v>
      </c>
      <c r="E89" s="57" t="s">
        <v>44</v>
      </c>
      <c r="F89" s="58">
        <v>25</v>
      </c>
      <c r="G89" s="58">
        <v>1.9</v>
      </c>
      <c r="H89" s="58">
        <v>0.2</v>
      </c>
      <c r="I89" s="58">
        <v>12.3</v>
      </c>
      <c r="J89" s="58">
        <v>58.75</v>
      </c>
      <c r="K89" s="70"/>
      <c r="L89" s="71"/>
    </row>
    <row r="90" spans="1:12" ht="15.75" customHeight="1" x14ac:dyDescent="0.3">
      <c r="A90" s="66"/>
      <c r="B90" s="67"/>
      <c r="C90" s="68"/>
      <c r="D90" s="72" t="s">
        <v>31</v>
      </c>
      <c r="E90" s="57" t="s">
        <v>40</v>
      </c>
      <c r="F90" s="58">
        <v>30</v>
      </c>
      <c r="G90" s="58">
        <v>1.98</v>
      </c>
      <c r="H90" s="58">
        <v>0.36</v>
      </c>
      <c r="I90" s="58">
        <v>11.88</v>
      </c>
      <c r="J90" s="58">
        <v>59.4</v>
      </c>
      <c r="K90" s="70"/>
      <c r="L90" s="71"/>
    </row>
    <row r="91" spans="1:12" ht="15.75" customHeight="1" x14ac:dyDescent="0.3">
      <c r="A91" s="66"/>
      <c r="B91" s="67"/>
      <c r="C91" s="68"/>
      <c r="D91" s="72" t="s">
        <v>23</v>
      </c>
      <c r="E91" s="57" t="s">
        <v>57</v>
      </c>
      <c r="F91" s="58">
        <v>100</v>
      </c>
      <c r="G91" s="58">
        <v>0.4</v>
      </c>
      <c r="H91" s="58">
        <v>0.4</v>
      </c>
      <c r="I91" s="58">
        <v>9.8000000000000007</v>
      </c>
      <c r="J91" s="58">
        <v>47</v>
      </c>
      <c r="K91" s="70"/>
      <c r="L91" s="71"/>
    </row>
    <row r="92" spans="1:12" ht="15.75" customHeight="1" x14ac:dyDescent="0.3">
      <c r="A92" s="66"/>
      <c r="B92" s="67"/>
      <c r="C92" s="68"/>
      <c r="D92" s="73"/>
      <c r="E92" s="57" t="s">
        <v>45</v>
      </c>
      <c r="F92" s="58">
        <v>15</v>
      </c>
      <c r="G92" s="58">
        <v>3.95</v>
      </c>
      <c r="H92" s="58">
        <v>3.99</v>
      </c>
      <c r="I92" s="58">
        <v>0</v>
      </c>
      <c r="J92" s="58">
        <v>51.5</v>
      </c>
      <c r="K92" s="70">
        <v>15</v>
      </c>
      <c r="L92" s="71"/>
    </row>
    <row r="93" spans="1:12" ht="15.75" customHeight="1" x14ac:dyDescent="0.3">
      <c r="A93" s="74"/>
      <c r="B93" s="75"/>
      <c r="C93" s="72"/>
      <c r="D93" s="76" t="s">
        <v>32</v>
      </c>
      <c r="E93" s="77"/>
      <c r="F93" s="78">
        <v>525</v>
      </c>
      <c r="G93" s="78">
        <v>20.190000000000001</v>
      </c>
      <c r="H93" s="78">
        <v>18.829999999999998</v>
      </c>
      <c r="I93" s="78">
        <v>81.33</v>
      </c>
      <c r="J93" s="78">
        <v>612.9</v>
      </c>
      <c r="K93" s="79"/>
      <c r="L93" s="80">
        <v>66.760000000000005</v>
      </c>
    </row>
    <row r="94" spans="1:12" ht="15.75" customHeight="1" x14ac:dyDescent="0.3">
      <c r="A94" s="66">
        <v>1</v>
      </c>
      <c r="B94" s="67">
        <v>5</v>
      </c>
      <c r="C94" s="68" t="s">
        <v>24</v>
      </c>
      <c r="D94" s="72" t="s">
        <v>25</v>
      </c>
      <c r="E94" s="57"/>
      <c r="F94" s="58"/>
      <c r="G94" s="58"/>
      <c r="H94" s="58"/>
      <c r="I94" s="58"/>
      <c r="J94" s="58"/>
      <c r="K94" s="70"/>
      <c r="L94" s="71"/>
    </row>
    <row r="95" spans="1:12" ht="15.75" customHeight="1" x14ac:dyDescent="0.3">
      <c r="A95" s="66"/>
      <c r="B95" s="67"/>
      <c r="C95" s="68"/>
      <c r="D95" s="72" t="s">
        <v>26</v>
      </c>
      <c r="E95" s="57"/>
      <c r="F95" s="58"/>
      <c r="G95" s="58"/>
      <c r="H95" s="58"/>
      <c r="I95" s="58"/>
      <c r="J95" s="58"/>
      <c r="K95" s="70"/>
      <c r="L95" s="71"/>
    </row>
    <row r="96" spans="1:12" ht="15.75" customHeight="1" x14ac:dyDescent="0.3">
      <c r="A96" s="66"/>
      <c r="B96" s="67"/>
      <c r="C96" s="68"/>
      <c r="D96" s="72" t="s">
        <v>27</v>
      </c>
      <c r="E96" s="57"/>
      <c r="F96" s="58"/>
      <c r="G96" s="58"/>
      <c r="H96" s="58"/>
      <c r="I96" s="58"/>
      <c r="J96" s="58"/>
      <c r="K96" s="70"/>
      <c r="L96" s="71"/>
    </row>
    <row r="97" spans="1:12" ht="15.75" customHeight="1" x14ac:dyDescent="0.3">
      <c r="A97" s="66"/>
      <c r="B97" s="67"/>
      <c r="C97" s="68"/>
      <c r="D97" s="72" t="s">
        <v>28</v>
      </c>
      <c r="E97" s="57"/>
      <c r="F97" s="58"/>
      <c r="G97" s="58"/>
      <c r="H97" s="58"/>
      <c r="I97" s="58"/>
      <c r="J97" s="58"/>
      <c r="K97" s="70"/>
      <c r="L97" s="71"/>
    </row>
    <row r="98" spans="1:12" ht="15.75" customHeight="1" x14ac:dyDescent="0.3">
      <c r="A98" s="66"/>
      <c r="B98" s="67"/>
      <c r="C98" s="68"/>
      <c r="D98" s="72" t="s">
        <v>29</v>
      </c>
      <c r="E98" s="57"/>
      <c r="F98" s="58"/>
      <c r="G98" s="58"/>
      <c r="H98" s="58"/>
      <c r="I98" s="58"/>
      <c r="J98" s="58"/>
      <c r="K98" s="70"/>
      <c r="L98" s="71"/>
    </row>
    <row r="99" spans="1:12" ht="15.75" customHeight="1" x14ac:dyDescent="0.3">
      <c r="A99" s="66"/>
      <c r="B99" s="67"/>
      <c r="C99" s="68"/>
      <c r="D99" s="72" t="s">
        <v>30</v>
      </c>
      <c r="E99" s="57"/>
      <c r="F99" s="58"/>
      <c r="G99" s="58"/>
      <c r="H99" s="58"/>
      <c r="I99" s="58"/>
      <c r="J99" s="58"/>
      <c r="K99" s="70"/>
      <c r="L99" s="71"/>
    </row>
    <row r="100" spans="1:12" ht="15.75" customHeight="1" x14ac:dyDescent="0.3">
      <c r="A100" s="66"/>
      <c r="B100" s="67"/>
      <c r="C100" s="68"/>
      <c r="D100" s="72" t="s">
        <v>31</v>
      </c>
      <c r="E100" s="57"/>
      <c r="F100" s="58"/>
      <c r="G100" s="58"/>
      <c r="H100" s="58"/>
      <c r="I100" s="58"/>
      <c r="J100" s="58"/>
      <c r="K100" s="70"/>
      <c r="L100" s="71"/>
    </row>
    <row r="101" spans="1:12" ht="15.75" customHeight="1" x14ac:dyDescent="0.3">
      <c r="A101" s="66"/>
      <c r="B101" s="67"/>
      <c r="C101" s="68"/>
      <c r="D101" s="73"/>
      <c r="E101" s="57"/>
      <c r="F101" s="58"/>
      <c r="G101" s="58"/>
      <c r="H101" s="58"/>
      <c r="I101" s="58"/>
      <c r="J101" s="58"/>
      <c r="K101" s="70"/>
      <c r="L101" s="71"/>
    </row>
    <row r="102" spans="1:12" ht="15.75" customHeight="1" x14ac:dyDescent="0.3">
      <c r="A102" s="66"/>
      <c r="B102" s="67"/>
      <c r="C102" s="68"/>
      <c r="D102" s="73"/>
      <c r="E102" s="57"/>
      <c r="F102" s="58"/>
      <c r="G102" s="58"/>
      <c r="H102" s="58"/>
      <c r="I102" s="58"/>
      <c r="J102" s="58"/>
      <c r="K102" s="70"/>
      <c r="L102" s="71"/>
    </row>
    <row r="103" spans="1:12" ht="15.75" customHeight="1" x14ac:dyDescent="0.3">
      <c r="A103" s="74"/>
      <c r="B103" s="75"/>
      <c r="C103" s="72"/>
      <c r="D103" s="76" t="s">
        <v>32</v>
      </c>
      <c r="E103" s="77"/>
      <c r="F103" s="78">
        <v>0</v>
      </c>
      <c r="G103" s="78">
        <v>0</v>
      </c>
      <c r="H103" s="78">
        <v>0</v>
      </c>
      <c r="I103" s="78">
        <v>0</v>
      </c>
      <c r="J103" s="78">
        <v>0</v>
      </c>
      <c r="K103" s="79"/>
      <c r="L103" s="80">
        <v>0</v>
      </c>
    </row>
    <row r="104" spans="1:12" ht="15.75" customHeight="1" thickBot="1" x14ac:dyDescent="0.3">
      <c r="A104" s="81">
        <v>1</v>
      </c>
      <c r="B104" s="82">
        <v>6</v>
      </c>
      <c r="C104" s="94" t="s">
        <v>4</v>
      </c>
      <c r="D104" s="95"/>
      <c r="E104" s="83"/>
      <c r="F104" s="84">
        <v>525</v>
      </c>
      <c r="G104" s="84">
        <v>20.190000000000001</v>
      </c>
      <c r="H104" s="84">
        <v>18.829999999999998</v>
      </c>
      <c r="I104" s="84">
        <v>81.33</v>
      </c>
      <c r="J104" s="84">
        <v>612.9</v>
      </c>
      <c r="K104" s="84"/>
      <c r="L104" s="84">
        <v>66.760000000000005</v>
      </c>
    </row>
    <row r="105" spans="1:12" ht="14.4" x14ac:dyDescent="0.3">
      <c r="A105" s="59">
        <v>1</v>
      </c>
      <c r="B105" s="60">
        <v>6</v>
      </c>
      <c r="C105" s="61" t="s">
        <v>20</v>
      </c>
      <c r="D105" s="61" t="s">
        <v>25</v>
      </c>
      <c r="E105" s="62" t="s">
        <v>63</v>
      </c>
      <c r="F105" s="63">
        <v>60</v>
      </c>
      <c r="G105" s="63">
        <v>1.02</v>
      </c>
      <c r="H105" s="63">
        <v>3</v>
      </c>
      <c r="I105" s="63">
        <v>5.07</v>
      </c>
      <c r="J105" s="63">
        <v>51.42</v>
      </c>
      <c r="K105" s="64">
        <v>47</v>
      </c>
      <c r="L105" s="65">
        <v>66.760000000000005</v>
      </c>
    </row>
    <row r="106" spans="1:12" ht="26.4" x14ac:dyDescent="0.3">
      <c r="A106" s="66"/>
      <c r="B106" s="67"/>
      <c r="C106" s="68"/>
      <c r="D106" s="69" t="s">
        <v>21</v>
      </c>
      <c r="E106" s="57" t="s">
        <v>64</v>
      </c>
      <c r="F106" s="58">
        <v>90</v>
      </c>
      <c r="G106" s="58">
        <v>13.17</v>
      </c>
      <c r="H106" s="58">
        <v>10.7</v>
      </c>
      <c r="I106" s="58">
        <v>15.79</v>
      </c>
      <c r="J106" s="58">
        <v>193.3</v>
      </c>
      <c r="K106" s="70" t="s">
        <v>61</v>
      </c>
      <c r="L106" s="71"/>
    </row>
    <row r="107" spans="1:12" ht="14.4" x14ac:dyDescent="0.3">
      <c r="A107" s="66"/>
      <c r="B107" s="67"/>
      <c r="C107" s="68"/>
      <c r="D107" s="72" t="s">
        <v>21</v>
      </c>
      <c r="E107" s="57" t="s">
        <v>46</v>
      </c>
      <c r="F107" s="58">
        <v>153</v>
      </c>
      <c r="G107" s="58">
        <v>3.63</v>
      </c>
      <c r="H107" s="58">
        <v>6.5</v>
      </c>
      <c r="I107" s="58">
        <v>37.58</v>
      </c>
      <c r="J107" s="58">
        <v>223.35</v>
      </c>
      <c r="K107" s="70">
        <v>302</v>
      </c>
      <c r="L107" s="71"/>
    </row>
    <row r="108" spans="1:12" ht="14.4" x14ac:dyDescent="0.3">
      <c r="A108" s="66"/>
      <c r="B108" s="67"/>
      <c r="C108" s="68"/>
      <c r="D108" s="72" t="s">
        <v>22</v>
      </c>
      <c r="E108" s="57" t="s">
        <v>43</v>
      </c>
      <c r="F108" s="58">
        <v>200</v>
      </c>
      <c r="G108" s="58">
        <v>0.11</v>
      </c>
      <c r="H108" s="58">
        <v>0.02</v>
      </c>
      <c r="I108" s="58">
        <v>10.15</v>
      </c>
      <c r="J108" s="58">
        <v>41.32</v>
      </c>
      <c r="K108" s="70">
        <v>377</v>
      </c>
      <c r="L108" s="71"/>
    </row>
    <row r="109" spans="1:12" ht="14.4" x14ac:dyDescent="0.3">
      <c r="A109" s="66"/>
      <c r="B109" s="67"/>
      <c r="C109" s="68"/>
      <c r="D109" s="72" t="s">
        <v>30</v>
      </c>
      <c r="E109" s="57"/>
      <c r="F109" s="58"/>
      <c r="G109" s="58"/>
      <c r="H109" s="58"/>
      <c r="I109" s="58"/>
      <c r="J109" s="58"/>
      <c r="K109" s="70"/>
      <c r="L109" s="71"/>
    </row>
    <row r="110" spans="1:12" ht="14.4" x14ac:dyDescent="0.3">
      <c r="A110" s="66"/>
      <c r="B110" s="67"/>
      <c r="C110" s="68"/>
      <c r="D110" s="72" t="s">
        <v>31</v>
      </c>
      <c r="E110" s="57" t="s">
        <v>40</v>
      </c>
      <c r="F110" s="58">
        <v>30</v>
      </c>
      <c r="G110" s="58">
        <v>1.98</v>
      </c>
      <c r="H110" s="58">
        <v>0.36</v>
      </c>
      <c r="I110" s="58">
        <v>11.88</v>
      </c>
      <c r="J110" s="58">
        <v>59.4</v>
      </c>
      <c r="K110" s="70"/>
      <c r="L110" s="71"/>
    </row>
    <row r="111" spans="1:12" ht="14.4" x14ac:dyDescent="0.3">
      <c r="A111" s="66"/>
      <c r="B111" s="67"/>
      <c r="C111" s="68"/>
      <c r="D111" s="72" t="s">
        <v>23</v>
      </c>
      <c r="E111" s="57"/>
      <c r="F111" s="58"/>
      <c r="G111" s="58"/>
      <c r="H111" s="58"/>
      <c r="I111" s="58"/>
      <c r="J111" s="58"/>
      <c r="K111" s="70"/>
      <c r="L111" s="71"/>
    </row>
    <row r="112" spans="1:12" ht="14.4" x14ac:dyDescent="0.3">
      <c r="A112" s="66"/>
      <c r="B112" s="67"/>
      <c r="C112" s="68"/>
      <c r="D112" s="73"/>
      <c r="E112" s="57"/>
      <c r="F112" s="58"/>
      <c r="G112" s="58"/>
      <c r="H112" s="58"/>
      <c r="I112" s="58"/>
      <c r="J112" s="58"/>
      <c r="K112" s="70"/>
      <c r="L112" s="71"/>
    </row>
    <row r="113" spans="1:12" ht="14.4" x14ac:dyDescent="0.3">
      <c r="A113" s="74"/>
      <c r="B113" s="75"/>
      <c r="C113" s="72"/>
      <c r="D113" s="76" t="s">
        <v>32</v>
      </c>
      <c r="E113" s="77"/>
      <c r="F113" s="78">
        <v>533</v>
      </c>
      <c r="G113" s="78">
        <v>19.91</v>
      </c>
      <c r="H113" s="78">
        <v>20.58</v>
      </c>
      <c r="I113" s="78">
        <v>80.47</v>
      </c>
      <c r="J113" s="78">
        <v>568.79</v>
      </c>
      <c r="K113" s="79"/>
      <c r="L113" s="80">
        <v>66.760000000000005</v>
      </c>
    </row>
    <row r="114" spans="1:12" ht="14.4" x14ac:dyDescent="0.3">
      <c r="A114" s="66">
        <v>1</v>
      </c>
      <c r="B114" s="67">
        <v>6</v>
      </c>
      <c r="C114" s="68" t="s">
        <v>24</v>
      </c>
      <c r="D114" s="72" t="s">
        <v>25</v>
      </c>
      <c r="E114" s="57"/>
      <c r="F114" s="58"/>
      <c r="G114" s="58"/>
      <c r="H114" s="58"/>
      <c r="I114" s="58"/>
      <c r="J114" s="58"/>
      <c r="K114" s="70"/>
      <c r="L114" s="71"/>
    </row>
    <row r="115" spans="1:12" ht="14.4" x14ac:dyDescent="0.3">
      <c r="A115" s="66"/>
      <c r="B115" s="67"/>
      <c r="C115" s="68"/>
      <c r="D115" s="72" t="s">
        <v>26</v>
      </c>
      <c r="E115" s="57"/>
      <c r="F115" s="58"/>
      <c r="G115" s="58"/>
      <c r="H115" s="58"/>
      <c r="I115" s="58"/>
      <c r="J115" s="58"/>
      <c r="K115" s="70"/>
      <c r="L115" s="71"/>
    </row>
    <row r="116" spans="1:12" ht="14.4" x14ac:dyDescent="0.3">
      <c r="A116" s="66"/>
      <c r="B116" s="67"/>
      <c r="C116" s="68"/>
      <c r="D116" s="72" t="s">
        <v>27</v>
      </c>
      <c r="E116" s="57"/>
      <c r="F116" s="58"/>
      <c r="G116" s="58"/>
      <c r="H116" s="58"/>
      <c r="I116" s="58"/>
      <c r="J116" s="58"/>
      <c r="K116" s="70"/>
      <c r="L116" s="71"/>
    </row>
    <row r="117" spans="1:12" ht="14.4" x14ac:dyDescent="0.3">
      <c r="A117" s="66"/>
      <c r="B117" s="67"/>
      <c r="C117" s="68"/>
      <c r="D117" s="72" t="s">
        <v>28</v>
      </c>
      <c r="E117" s="57"/>
      <c r="F117" s="58"/>
      <c r="G117" s="58"/>
      <c r="H117" s="58"/>
      <c r="I117" s="58"/>
      <c r="J117" s="58"/>
      <c r="K117" s="70"/>
      <c r="L117" s="71"/>
    </row>
    <row r="118" spans="1:12" ht="14.4" x14ac:dyDescent="0.3">
      <c r="A118" s="66"/>
      <c r="B118" s="67"/>
      <c r="C118" s="68"/>
      <c r="D118" s="72" t="s">
        <v>29</v>
      </c>
      <c r="E118" s="57"/>
      <c r="F118" s="58"/>
      <c r="G118" s="58"/>
      <c r="H118" s="58"/>
      <c r="I118" s="58"/>
      <c r="J118" s="58"/>
      <c r="K118" s="70"/>
      <c r="L118" s="71"/>
    </row>
    <row r="119" spans="1:12" ht="14.4" x14ac:dyDescent="0.3">
      <c r="A119" s="66"/>
      <c r="B119" s="67"/>
      <c r="C119" s="68"/>
      <c r="D119" s="72" t="s">
        <v>30</v>
      </c>
      <c r="E119" s="57"/>
      <c r="F119" s="58"/>
      <c r="G119" s="58"/>
      <c r="H119" s="58"/>
      <c r="I119" s="58"/>
      <c r="J119" s="58"/>
      <c r="K119" s="70"/>
      <c r="L119" s="71"/>
    </row>
    <row r="120" spans="1:12" ht="14.4" x14ac:dyDescent="0.3">
      <c r="A120" s="66"/>
      <c r="B120" s="67"/>
      <c r="C120" s="68"/>
      <c r="D120" s="72" t="s">
        <v>31</v>
      </c>
      <c r="E120" s="57"/>
      <c r="F120" s="58"/>
      <c r="G120" s="58"/>
      <c r="H120" s="58"/>
      <c r="I120" s="58"/>
      <c r="J120" s="58"/>
      <c r="K120" s="70"/>
      <c r="L120" s="71"/>
    </row>
    <row r="121" spans="1:12" ht="14.4" x14ac:dyDescent="0.3">
      <c r="A121" s="66"/>
      <c r="B121" s="67"/>
      <c r="C121" s="68"/>
      <c r="D121" s="73"/>
      <c r="E121" s="57"/>
      <c r="F121" s="58"/>
      <c r="G121" s="58"/>
      <c r="H121" s="58"/>
      <c r="I121" s="58"/>
      <c r="J121" s="58"/>
      <c r="K121" s="70"/>
      <c r="L121" s="71"/>
    </row>
    <row r="122" spans="1:12" ht="14.4" x14ac:dyDescent="0.3">
      <c r="A122" s="66"/>
      <c r="B122" s="67"/>
      <c r="C122" s="68"/>
      <c r="D122" s="73"/>
      <c r="E122" s="57"/>
      <c r="F122" s="58"/>
      <c r="G122" s="58"/>
      <c r="H122" s="58"/>
      <c r="I122" s="58"/>
      <c r="J122" s="58"/>
      <c r="K122" s="70"/>
      <c r="L122" s="71"/>
    </row>
    <row r="123" spans="1:12" ht="14.4" x14ac:dyDescent="0.3">
      <c r="A123" s="74"/>
      <c r="B123" s="75"/>
      <c r="C123" s="72"/>
      <c r="D123" s="76" t="s">
        <v>32</v>
      </c>
      <c r="E123" s="77"/>
      <c r="F123" s="78">
        <v>0</v>
      </c>
      <c r="G123" s="78">
        <v>0</v>
      </c>
      <c r="H123" s="78">
        <v>0</v>
      </c>
      <c r="I123" s="78">
        <v>0</v>
      </c>
      <c r="J123" s="78">
        <v>0</v>
      </c>
      <c r="K123" s="79"/>
      <c r="L123" s="80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90" t="s">
        <v>4</v>
      </c>
      <c r="D124" s="91"/>
      <c r="E124" s="31"/>
      <c r="F124" s="32">
        <f>F113+F123</f>
        <v>533</v>
      </c>
      <c r="G124" s="32">
        <f t="shared" ref="G124" si="42">G113+G123</f>
        <v>19.91</v>
      </c>
      <c r="H124" s="32">
        <f t="shared" ref="H124" si="43">H113+H123</f>
        <v>20.58</v>
      </c>
      <c r="I124" s="32">
        <f t="shared" ref="I124" si="44">I113+I123</f>
        <v>80.47</v>
      </c>
      <c r="J124" s="32">
        <f t="shared" ref="J124:L124" si="45">J113+J123</f>
        <v>568.79</v>
      </c>
      <c r="K124" s="32"/>
      <c r="L124" s="32">
        <f t="shared" si="45"/>
        <v>66.760000000000005</v>
      </c>
    </row>
    <row r="125" spans="1:12" ht="14.4" x14ac:dyDescent="0.3">
      <c r="A125" s="20">
        <v>2</v>
      </c>
      <c r="B125" s="21">
        <v>1</v>
      </c>
      <c r="C125" s="22" t="s">
        <v>20</v>
      </c>
      <c r="D125" s="5" t="s">
        <v>21</v>
      </c>
      <c r="E125" s="39" t="s">
        <v>54</v>
      </c>
      <c r="F125" s="40">
        <v>90</v>
      </c>
      <c r="G125" s="40">
        <v>10.199999999999999</v>
      </c>
      <c r="H125" s="40">
        <v>12.93</v>
      </c>
      <c r="I125" s="40">
        <v>13.79</v>
      </c>
      <c r="J125" s="40">
        <v>198</v>
      </c>
      <c r="K125" s="41"/>
      <c r="L125" s="40">
        <v>66.760000000000005</v>
      </c>
    </row>
    <row r="126" spans="1:12" ht="14.4" x14ac:dyDescent="0.3">
      <c r="A126" s="23"/>
      <c r="B126" s="15"/>
      <c r="C126" s="11"/>
      <c r="D126" s="51" t="s">
        <v>21</v>
      </c>
      <c r="E126" s="42" t="s">
        <v>65</v>
      </c>
      <c r="F126" s="43">
        <v>183</v>
      </c>
      <c r="G126" s="43">
        <v>4.09</v>
      </c>
      <c r="H126" s="43">
        <v>5.08</v>
      </c>
      <c r="I126" s="43">
        <v>37.26</v>
      </c>
      <c r="J126" s="43">
        <v>216.9</v>
      </c>
      <c r="K126" s="44">
        <v>182</v>
      </c>
      <c r="L126" s="43"/>
    </row>
    <row r="127" spans="1:12" ht="14.4" x14ac:dyDescent="0.3">
      <c r="A127" s="23"/>
      <c r="B127" s="15"/>
      <c r="C127" s="11"/>
      <c r="D127" s="7" t="s">
        <v>22</v>
      </c>
      <c r="E127" s="42" t="s">
        <v>66</v>
      </c>
      <c r="F127" s="43">
        <v>200</v>
      </c>
      <c r="G127" s="43">
        <v>0.24</v>
      </c>
      <c r="H127" s="43">
        <v>0.09</v>
      </c>
      <c r="I127" s="43">
        <v>12.43</v>
      </c>
      <c r="J127" s="43">
        <v>54.2</v>
      </c>
      <c r="K127" s="44">
        <v>376</v>
      </c>
      <c r="L127" s="43"/>
    </row>
    <row r="128" spans="1:12" ht="14.4" x14ac:dyDescent="0.3">
      <c r="A128" s="23"/>
      <c r="B128" s="15"/>
      <c r="C128" s="11"/>
      <c r="D128" s="51" t="s">
        <v>30</v>
      </c>
      <c r="E128" s="55" t="s">
        <v>44</v>
      </c>
      <c r="F128" s="56">
        <v>25</v>
      </c>
      <c r="G128" s="56">
        <v>1.9</v>
      </c>
      <c r="H128" s="56">
        <v>0.2</v>
      </c>
      <c r="I128" s="56">
        <v>12.3</v>
      </c>
      <c r="J128" s="56">
        <v>58.75</v>
      </c>
      <c r="K128" s="44"/>
      <c r="L128" s="43"/>
    </row>
    <row r="129" spans="1:12" ht="14.4" x14ac:dyDescent="0.3">
      <c r="A129" s="23"/>
      <c r="B129" s="15"/>
      <c r="C129" s="11"/>
      <c r="D129" s="52" t="s">
        <v>31</v>
      </c>
      <c r="E129" s="57" t="s">
        <v>40</v>
      </c>
      <c r="F129" s="58">
        <v>30</v>
      </c>
      <c r="G129" s="58">
        <v>1.98</v>
      </c>
      <c r="H129" s="58">
        <v>0.36</v>
      </c>
      <c r="I129" s="58">
        <v>11.88</v>
      </c>
      <c r="J129" s="58">
        <v>59.4</v>
      </c>
      <c r="K129" s="44"/>
      <c r="L129" s="43"/>
    </row>
    <row r="130" spans="1:12" ht="14.4" x14ac:dyDescent="0.3">
      <c r="A130" s="23"/>
      <c r="B130" s="15"/>
      <c r="C130" s="11"/>
      <c r="D130" s="6"/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23"/>
      <c r="B131" s="15"/>
      <c r="C131" s="11"/>
      <c r="D131" s="6"/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528</v>
      </c>
      <c r="G132" s="19">
        <f t="shared" ref="G132:J132" si="46">SUM(G125:G131)</f>
        <v>18.41</v>
      </c>
      <c r="H132" s="19">
        <f t="shared" si="46"/>
        <v>18.659999999999997</v>
      </c>
      <c r="I132" s="19">
        <f t="shared" si="46"/>
        <v>87.66</v>
      </c>
      <c r="J132" s="19">
        <f t="shared" si="46"/>
        <v>587.24999999999989</v>
      </c>
      <c r="K132" s="25"/>
      <c r="L132" s="19">
        <f t="shared" ref="L132" si="47">SUM(L125:L131)</f>
        <v>66.760000000000005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23"/>
      <c r="B134" s="15"/>
      <c r="C134" s="11"/>
      <c r="D134" s="7" t="s">
        <v>26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23"/>
      <c r="B135" s="15"/>
      <c r="C135" s="11"/>
      <c r="D135" s="7" t="s">
        <v>27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23"/>
      <c r="B136" s="15"/>
      <c r="C136" s="11"/>
      <c r="D136" s="7" t="s">
        <v>28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7" t="s">
        <v>29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3"/>
      <c r="B138" s="15"/>
      <c r="C138" s="11"/>
      <c r="D138" s="7" t="s">
        <v>30</v>
      </c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23"/>
      <c r="B139" s="15"/>
      <c r="C139" s="11"/>
      <c r="D139" s="7" t="s">
        <v>31</v>
      </c>
      <c r="E139" s="42"/>
      <c r="F139" s="43"/>
      <c r="G139" s="43"/>
      <c r="H139" s="43"/>
      <c r="I139" s="43"/>
      <c r="J139" s="43"/>
      <c r="K139" s="44"/>
      <c r="L139" s="43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6"/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8">SUM(G133:G141)</f>
        <v>0</v>
      </c>
      <c r="H142" s="19">
        <f t="shared" si="48"/>
        <v>0</v>
      </c>
      <c r="I142" s="19">
        <f t="shared" si="48"/>
        <v>0</v>
      </c>
      <c r="J142" s="19">
        <f t="shared" si="48"/>
        <v>0</v>
      </c>
      <c r="K142" s="25"/>
      <c r="L142" s="19">
        <f t="shared" ref="L142" si="49">SUM(L133:L141)</f>
        <v>0</v>
      </c>
    </row>
    <row r="143" spans="1:12" ht="14.4" x14ac:dyDescent="0.25">
      <c r="A143" s="29">
        <f>A125</f>
        <v>2</v>
      </c>
      <c r="B143" s="30">
        <f>B125</f>
        <v>1</v>
      </c>
      <c r="C143" s="90" t="s">
        <v>4</v>
      </c>
      <c r="D143" s="91"/>
      <c r="E143" s="31"/>
      <c r="F143" s="32">
        <f>F132+F142</f>
        <v>528</v>
      </c>
      <c r="G143" s="32">
        <f t="shared" ref="G143" si="50">G132+G142</f>
        <v>18.41</v>
      </c>
      <c r="H143" s="32">
        <f t="shared" ref="H143" si="51">H132+H142</f>
        <v>18.659999999999997</v>
      </c>
      <c r="I143" s="32">
        <f t="shared" ref="I143" si="52">I132+I142</f>
        <v>87.66</v>
      </c>
      <c r="J143" s="32">
        <f t="shared" ref="J143:L143" si="53">J132+J142</f>
        <v>587.24999999999989</v>
      </c>
      <c r="K143" s="32"/>
      <c r="L143" s="32">
        <f t="shared" si="53"/>
        <v>66.760000000000005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"/>
      <c r="E144" s="39"/>
      <c r="F144" s="40"/>
      <c r="G144" s="40"/>
      <c r="H144" s="40"/>
      <c r="I144" s="40"/>
      <c r="J144" s="40"/>
      <c r="K144" s="41"/>
      <c r="L144" s="40"/>
    </row>
    <row r="145" spans="1:12" ht="14.4" x14ac:dyDescent="0.3">
      <c r="A145" s="14"/>
      <c r="B145" s="15"/>
      <c r="C145" s="11"/>
      <c r="D145" s="51" t="s">
        <v>21</v>
      </c>
      <c r="E145" s="42" t="s">
        <v>67</v>
      </c>
      <c r="F145" s="43">
        <v>200</v>
      </c>
      <c r="G145" s="43">
        <v>15.95</v>
      </c>
      <c r="H145" s="43">
        <v>19.55</v>
      </c>
      <c r="I145" s="43">
        <v>39.75</v>
      </c>
      <c r="J145" s="43">
        <v>408.42</v>
      </c>
      <c r="K145" s="44">
        <v>265</v>
      </c>
      <c r="L145" s="43">
        <v>66.760000000000005</v>
      </c>
    </row>
    <row r="146" spans="1:12" ht="14.4" x14ac:dyDescent="0.3">
      <c r="A146" s="14"/>
      <c r="B146" s="15"/>
      <c r="C146" s="11"/>
      <c r="D146" s="7" t="s">
        <v>22</v>
      </c>
      <c r="E146" s="42" t="s">
        <v>47</v>
      </c>
      <c r="F146" s="43">
        <v>200</v>
      </c>
      <c r="G146" s="43">
        <v>7.0000000000000007E-2</v>
      </c>
      <c r="H146" s="43">
        <v>0.02</v>
      </c>
      <c r="I146" s="43">
        <v>10.01</v>
      </c>
      <c r="J146" s="43">
        <v>40</v>
      </c>
      <c r="K146" s="44">
        <v>376</v>
      </c>
      <c r="L146" s="43"/>
    </row>
    <row r="147" spans="1:12" ht="14.4" x14ac:dyDescent="0.3">
      <c r="A147" s="14"/>
      <c r="B147" s="15"/>
      <c r="C147" s="11"/>
      <c r="D147" s="51" t="s">
        <v>30</v>
      </c>
      <c r="E147" s="55" t="s">
        <v>44</v>
      </c>
      <c r="F147" s="56">
        <v>25</v>
      </c>
      <c r="G147" s="56">
        <v>1.9</v>
      </c>
      <c r="H147" s="56">
        <v>0.2</v>
      </c>
      <c r="I147" s="56">
        <v>12.3</v>
      </c>
      <c r="J147" s="56">
        <v>58.75</v>
      </c>
      <c r="K147" s="44"/>
      <c r="L147" s="43"/>
    </row>
    <row r="148" spans="1:12" ht="14.4" x14ac:dyDescent="0.3">
      <c r="A148" s="14"/>
      <c r="B148" s="15"/>
      <c r="C148" s="11"/>
      <c r="D148" s="52" t="s">
        <v>31</v>
      </c>
      <c r="E148" s="57" t="s">
        <v>40</v>
      </c>
      <c r="F148" s="58">
        <v>20</v>
      </c>
      <c r="G148" s="58">
        <v>1.32</v>
      </c>
      <c r="H148" s="58">
        <v>0.24</v>
      </c>
      <c r="I148" s="58">
        <v>7.92</v>
      </c>
      <c r="J148" s="58">
        <v>39.6</v>
      </c>
      <c r="K148" s="44"/>
      <c r="L148" s="43"/>
    </row>
    <row r="149" spans="1:12" ht="14.4" x14ac:dyDescent="0.3">
      <c r="A149" s="14"/>
      <c r="B149" s="15"/>
      <c r="C149" s="11"/>
      <c r="D149" s="51" t="s">
        <v>23</v>
      </c>
      <c r="E149" s="55" t="s">
        <v>57</v>
      </c>
      <c r="F149" s="56">
        <v>100</v>
      </c>
      <c r="G149" s="56">
        <v>0.4</v>
      </c>
      <c r="H149" s="56">
        <v>0.4</v>
      </c>
      <c r="I149" s="56">
        <v>9.8000000000000007</v>
      </c>
      <c r="J149" s="56">
        <v>47</v>
      </c>
      <c r="K149" s="44"/>
      <c r="L149" s="43"/>
    </row>
    <row r="150" spans="1:12" ht="14.4" x14ac:dyDescent="0.3">
      <c r="A150" s="14"/>
      <c r="B150" s="15"/>
      <c r="C150" s="11"/>
      <c r="D150" s="6"/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545</v>
      </c>
      <c r="G151" s="19">
        <f t="shared" ref="G151:J151" si="54">SUM(G144:G150)</f>
        <v>19.639999999999997</v>
      </c>
      <c r="H151" s="19">
        <f t="shared" si="54"/>
        <v>20.409999999999997</v>
      </c>
      <c r="I151" s="19">
        <f t="shared" si="54"/>
        <v>79.78</v>
      </c>
      <c r="J151" s="19">
        <f t="shared" si="54"/>
        <v>593.77</v>
      </c>
      <c r="K151" s="25"/>
      <c r="L151" s="19">
        <f t="shared" ref="L151" si="55">SUM(L144:L150)</f>
        <v>66.760000000000005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14"/>
      <c r="B153" s="15"/>
      <c r="C153" s="11"/>
      <c r="D153" s="7" t="s">
        <v>26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14"/>
      <c r="B154" s="15"/>
      <c r="C154" s="11"/>
      <c r="D154" s="7" t="s">
        <v>27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14"/>
      <c r="B155" s="15"/>
      <c r="C155" s="11"/>
      <c r="D155" s="7" t="s">
        <v>28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14"/>
      <c r="B156" s="15"/>
      <c r="C156" s="11"/>
      <c r="D156" s="7" t="s">
        <v>29</v>
      </c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14"/>
      <c r="B157" s="15"/>
      <c r="C157" s="11"/>
      <c r="D157" s="7" t="s">
        <v>30</v>
      </c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14"/>
      <c r="B158" s="15"/>
      <c r="C158" s="11"/>
      <c r="D158" s="7" t="s">
        <v>31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14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14"/>
      <c r="B160" s="15"/>
      <c r="C160" s="11"/>
      <c r="D160" s="6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6">SUM(G152:G160)</f>
        <v>0</v>
      </c>
      <c r="H161" s="19">
        <f t="shared" si="56"/>
        <v>0</v>
      </c>
      <c r="I161" s="19">
        <f t="shared" si="56"/>
        <v>0</v>
      </c>
      <c r="J161" s="19">
        <f t="shared" si="56"/>
        <v>0</v>
      </c>
      <c r="K161" s="25"/>
      <c r="L161" s="19">
        <f t="shared" ref="L161" si="57">SUM(L152:L160)</f>
        <v>0</v>
      </c>
    </row>
    <row r="162" spans="1:12" ht="15" thickBot="1" x14ac:dyDescent="0.3">
      <c r="A162" s="33">
        <f>A144</f>
        <v>2</v>
      </c>
      <c r="B162" s="33">
        <f>B144</f>
        <v>2</v>
      </c>
      <c r="C162" s="90" t="s">
        <v>4</v>
      </c>
      <c r="D162" s="91"/>
      <c r="E162" s="31"/>
      <c r="F162" s="32">
        <f>F151+F161</f>
        <v>545</v>
      </c>
      <c r="G162" s="32">
        <f t="shared" ref="G162" si="58">G151+G161</f>
        <v>19.639999999999997</v>
      </c>
      <c r="H162" s="32">
        <f t="shared" ref="H162" si="59">H151+H161</f>
        <v>20.409999999999997</v>
      </c>
      <c r="I162" s="32">
        <f t="shared" ref="I162" si="60">I151+I161</f>
        <v>79.78</v>
      </c>
      <c r="J162" s="32">
        <f t="shared" ref="J162:L162" si="61">J151+J161</f>
        <v>593.77</v>
      </c>
      <c r="K162" s="32"/>
      <c r="L162" s="32">
        <f t="shared" si="61"/>
        <v>66.760000000000005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51" t="s">
        <v>69</v>
      </c>
      <c r="E163" s="39" t="s">
        <v>70</v>
      </c>
      <c r="F163" s="40">
        <v>50</v>
      </c>
      <c r="G163" s="40">
        <v>1.03</v>
      </c>
      <c r="H163" s="40">
        <v>1.62</v>
      </c>
      <c r="I163" s="40">
        <v>4.71</v>
      </c>
      <c r="J163" s="40">
        <v>37.549999999999997</v>
      </c>
      <c r="K163" s="41">
        <v>321</v>
      </c>
      <c r="L163" s="40">
        <v>66.760000000000005</v>
      </c>
    </row>
    <row r="164" spans="1:12" ht="14.4" x14ac:dyDescent="0.3">
      <c r="A164" s="23"/>
      <c r="B164" s="15"/>
      <c r="C164" s="11"/>
      <c r="D164" s="7" t="s">
        <v>21</v>
      </c>
      <c r="E164" s="42" t="s">
        <v>48</v>
      </c>
      <c r="F164" s="43">
        <v>100</v>
      </c>
      <c r="G164" s="43">
        <v>9.0500000000000007</v>
      </c>
      <c r="H164" s="43">
        <v>6.09</v>
      </c>
      <c r="I164" s="43">
        <v>3.8</v>
      </c>
      <c r="J164" s="43">
        <v>105</v>
      </c>
      <c r="K164" s="44">
        <v>229</v>
      </c>
      <c r="L164" s="43"/>
    </row>
    <row r="165" spans="1:12" ht="14.4" x14ac:dyDescent="0.3">
      <c r="A165" s="23"/>
      <c r="B165" s="15"/>
      <c r="C165" s="11"/>
      <c r="D165" s="7" t="s">
        <v>21</v>
      </c>
      <c r="E165" s="42" t="s">
        <v>68</v>
      </c>
      <c r="F165" s="43">
        <v>150</v>
      </c>
      <c r="G165" s="43">
        <v>3.09</v>
      </c>
      <c r="H165" s="43">
        <v>6.98</v>
      </c>
      <c r="I165" s="43">
        <v>20.48</v>
      </c>
      <c r="J165" s="43">
        <v>157.05000000000001</v>
      </c>
      <c r="K165" s="44">
        <v>312</v>
      </c>
      <c r="L165" s="43"/>
    </row>
    <row r="166" spans="1:12" ht="15.75" customHeight="1" x14ac:dyDescent="0.3">
      <c r="A166" s="23"/>
      <c r="B166" s="15"/>
      <c r="C166" s="11"/>
      <c r="D166" s="7" t="s">
        <v>22</v>
      </c>
      <c r="E166" s="42" t="s">
        <v>50</v>
      </c>
      <c r="F166" s="43">
        <v>200</v>
      </c>
      <c r="G166" s="43">
        <v>0.16</v>
      </c>
      <c r="H166" s="43">
        <v>0.16</v>
      </c>
      <c r="I166" s="43">
        <v>17.899999999999999</v>
      </c>
      <c r="J166" s="43">
        <v>74.599999999999994</v>
      </c>
      <c r="K166" s="44">
        <v>342</v>
      </c>
      <c r="L166" s="43"/>
    </row>
    <row r="167" spans="1:12" ht="14.4" x14ac:dyDescent="0.3">
      <c r="A167" s="23"/>
      <c r="B167" s="15"/>
      <c r="C167" s="11"/>
      <c r="D167" s="51" t="s">
        <v>30</v>
      </c>
      <c r="E167" s="55" t="s">
        <v>44</v>
      </c>
      <c r="F167" s="56">
        <v>35</v>
      </c>
      <c r="G167" s="56">
        <v>2.66</v>
      </c>
      <c r="H167" s="56">
        <v>0.28000000000000003</v>
      </c>
      <c r="I167" s="56">
        <v>17.22</v>
      </c>
      <c r="J167" s="56">
        <v>82.25</v>
      </c>
      <c r="K167" s="44"/>
      <c r="L167" s="43"/>
    </row>
    <row r="168" spans="1:12" ht="14.4" x14ac:dyDescent="0.3">
      <c r="A168" s="23"/>
      <c r="B168" s="15"/>
      <c r="C168" s="11"/>
      <c r="D168" s="52" t="s">
        <v>31</v>
      </c>
      <c r="E168" s="57"/>
      <c r="F168" s="58"/>
      <c r="G168" s="58"/>
      <c r="H168" s="58"/>
      <c r="I168" s="58"/>
      <c r="J168" s="58"/>
      <c r="K168" s="44"/>
      <c r="L168" s="43"/>
    </row>
    <row r="169" spans="1:12" ht="14.4" x14ac:dyDescent="0.3">
      <c r="A169" s="23"/>
      <c r="B169" s="15"/>
      <c r="C169" s="11"/>
      <c r="D169" s="6"/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535</v>
      </c>
      <c r="G170" s="19">
        <f t="shared" ref="G170:J170" si="62">SUM(G163:G169)</f>
        <v>15.99</v>
      </c>
      <c r="H170" s="19">
        <f t="shared" si="62"/>
        <v>15.13</v>
      </c>
      <c r="I170" s="19">
        <f t="shared" si="62"/>
        <v>64.11</v>
      </c>
      <c r="J170" s="19">
        <f t="shared" si="62"/>
        <v>456.45000000000005</v>
      </c>
      <c r="K170" s="25"/>
      <c r="L170" s="19">
        <f t="shared" ref="L170" si="63">SUM(L163:L169)</f>
        <v>66.760000000000005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26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 t="s">
        <v>27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 t="s">
        <v>28</v>
      </c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7" t="s">
        <v>29</v>
      </c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7" t="s">
        <v>30</v>
      </c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7" t="s">
        <v>31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6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4">SUM(G171:G179)</f>
        <v>0</v>
      </c>
      <c r="H180" s="19">
        <f t="shared" si="64"/>
        <v>0</v>
      </c>
      <c r="I180" s="19">
        <f t="shared" si="64"/>
        <v>0</v>
      </c>
      <c r="J180" s="19">
        <f t="shared" si="64"/>
        <v>0</v>
      </c>
      <c r="K180" s="25"/>
      <c r="L180" s="19">
        <f t="shared" ref="L180" si="65">SUM(L171:L179)</f>
        <v>0</v>
      </c>
    </row>
    <row r="181" spans="1:12" ht="14.4" x14ac:dyDescent="0.25">
      <c r="A181" s="29">
        <f>A163</f>
        <v>2</v>
      </c>
      <c r="B181" s="30">
        <f>B163</f>
        <v>3</v>
      </c>
      <c r="C181" s="90" t="s">
        <v>4</v>
      </c>
      <c r="D181" s="91"/>
      <c r="E181" s="31"/>
      <c r="F181" s="32">
        <f>F170+F180</f>
        <v>535</v>
      </c>
      <c r="G181" s="32">
        <f t="shared" ref="G181" si="66">G170+G180</f>
        <v>15.99</v>
      </c>
      <c r="H181" s="32">
        <f t="shared" ref="H181" si="67">H170+H180</f>
        <v>15.13</v>
      </c>
      <c r="I181" s="32">
        <f t="shared" ref="I181" si="68">I170+I180</f>
        <v>64.11</v>
      </c>
      <c r="J181" s="32">
        <f t="shared" ref="J181:L181" si="69">J170+J180</f>
        <v>456.45000000000005</v>
      </c>
      <c r="K181" s="32"/>
      <c r="L181" s="32">
        <f t="shared" si="69"/>
        <v>66.760000000000005</v>
      </c>
    </row>
    <row r="182" spans="1:12" ht="26.4" x14ac:dyDescent="0.3">
      <c r="A182" s="20">
        <v>2</v>
      </c>
      <c r="B182" s="21">
        <v>4</v>
      </c>
      <c r="C182" s="22" t="s">
        <v>20</v>
      </c>
      <c r="D182" s="5" t="s">
        <v>21</v>
      </c>
      <c r="E182" s="39" t="s">
        <v>71</v>
      </c>
      <c r="F182" s="40">
        <v>100</v>
      </c>
      <c r="G182" s="40">
        <v>3.17</v>
      </c>
      <c r="H182" s="40">
        <v>5.19</v>
      </c>
      <c r="I182" s="40">
        <v>9.85</v>
      </c>
      <c r="J182" s="40">
        <v>118.01</v>
      </c>
      <c r="K182" s="41" t="s">
        <v>53</v>
      </c>
      <c r="L182" s="40">
        <v>66.760000000000005</v>
      </c>
    </row>
    <row r="183" spans="1:12" ht="14.4" x14ac:dyDescent="0.3">
      <c r="A183" s="23"/>
      <c r="B183" s="15"/>
      <c r="C183" s="11"/>
      <c r="D183" s="51" t="s">
        <v>21</v>
      </c>
      <c r="E183" s="42" t="s">
        <v>38</v>
      </c>
      <c r="F183" s="43">
        <v>183</v>
      </c>
      <c r="G183" s="43">
        <v>6.64</v>
      </c>
      <c r="H183" s="43">
        <v>7.6</v>
      </c>
      <c r="I183" s="43">
        <v>31.78</v>
      </c>
      <c r="J183" s="43">
        <v>221.94</v>
      </c>
      <c r="K183" s="44">
        <v>203</v>
      </c>
      <c r="L183" s="43"/>
    </row>
    <row r="184" spans="1:12" ht="14.4" x14ac:dyDescent="0.3">
      <c r="A184" s="23"/>
      <c r="B184" s="15"/>
      <c r="C184" s="11"/>
      <c r="D184" s="7" t="s">
        <v>22</v>
      </c>
      <c r="E184" s="42" t="s">
        <v>72</v>
      </c>
      <c r="F184" s="43">
        <v>200</v>
      </c>
      <c r="G184" s="43">
        <v>4.08</v>
      </c>
      <c r="H184" s="43">
        <v>3.54</v>
      </c>
      <c r="I184" s="43">
        <v>7.6</v>
      </c>
      <c r="J184" s="43">
        <v>78.599999999999994</v>
      </c>
      <c r="K184" s="44">
        <v>382</v>
      </c>
      <c r="L184" s="43"/>
    </row>
    <row r="185" spans="1:12" ht="14.4" x14ac:dyDescent="0.3">
      <c r="A185" s="23"/>
      <c r="B185" s="15"/>
      <c r="C185" s="11"/>
      <c r="D185" s="51" t="s">
        <v>30</v>
      </c>
      <c r="E185" s="42" t="s">
        <v>44</v>
      </c>
      <c r="F185" s="43">
        <v>30</v>
      </c>
      <c r="G185" s="43">
        <v>2.2799999999999998</v>
      </c>
      <c r="H185" s="43">
        <v>0.24</v>
      </c>
      <c r="I185" s="43">
        <v>14.76</v>
      </c>
      <c r="J185" s="43">
        <v>70.5</v>
      </c>
      <c r="K185" s="44"/>
      <c r="L185" s="43"/>
    </row>
    <row r="186" spans="1:12" ht="14.4" x14ac:dyDescent="0.3">
      <c r="A186" s="23"/>
      <c r="B186" s="15"/>
      <c r="C186" s="11"/>
      <c r="D186" s="7" t="s">
        <v>23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6"/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513</v>
      </c>
      <c r="G189" s="19">
        <f t="shared" ref="G189:J189" si="70">SUM(G182:G188)</f>
        <v>16.169999999999998</v>
      </c>
      <c r="H189" s="19">
        <f t="shared" si="70"/>
        <v>16.569999999999997</v>
      </c>
      <c r="I189" s="19">
        <f t="shared" si="70"/>
        <v>63.99</v>
      </c>
      <c r="J189" s="19">
        <f t="shared" si="70"/>
        <v>489.04999999999995</v>
      </c>
      <c r="K189" s="25"/>
      <c r="L189" s="19">
        <f t="shared" ref="L189" si="71">SUM(L182:L188)</f>
        <v>66.760000000000005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26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 t="s">
        <v>27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 t="s">
        <v>28</v>
      </c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 t="s">
        <v>29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7" t="s">
        <v>30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7" t="s">
        <v>31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6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2">SUM(G190:G198)</f>
        <v>0</v>
      </c>
      <c r="H199" s="19">
        <f t="shared" si="72"/>
        <v>0</v>
      </c>
      <c r="I199" s="19">
        <f t="shared" si="72"/>
        <v>0</v>
      </c>
      <c r="J199" s="19">
        <f t="shared" si="72"/>
        <v>0</v>
      </c>
      <c r="K199" s="25"/>
      <c r="L199" s="19">
        <f t="shared" ref="L199" si="73">SUM(L190:L198)</f>
        <v>0</v>
      </c>
    </row>
    <row r="200" spans="1:12" ht="15" thickBot="1" x14ac:dyDescent="0.3">
      <c r="A200" s="29">
        <f>A182</f>
        <v>2</v>
      </c>
      <c r="B200" s="30">
        <f>B182</f>
        <v>4</v>
      </c>
      <c r="C200" s="90" t="s">
        <v>4</v>
      </c>
      <c r="D200" s="91"/>
      <c r="E200" s="31"/>
      <c r="F200" s="32">
        <f>F189+F199</f>
        <v>513</v>
      </c>
      <c r="G200" s="32">
        <f t="shared" ref="G200" si="74">G189+G199</f>
        <v>16.169999999999998</v>
      </c>
      <c r="H200" s="32">
        <f t="shared" ref="H200" si="75">H189+H199</f>
        <v>16.569999999999997</v>
      </c>
      <c r="I200" s="32">
        <f t="shared" ref="I200" si="76">I189+I199</f>
        <v>63.99</v>
      </c>
      <c r="J200" s="32">
        <f t="shared" ref="J200:L200" si="77">J189+J199</f>
        <v>489.04999999999995</v>
      </c>
      <c r="K200" s="32"/>
      <c r="L200" s="32">
        <f t="shared" si="77"/>
        <v>66.760000000000005</v>
      </c>
    </row>
    <row r="201" spans="1:12" ht="14.4" x14ac:dyDescent="0.3">
      <c r="A201" s="59">
        <v>2</v>
      </c>
      <c r="B201" s="60">
        <v>5</v>
      </c>
      <c r="C201" s="61" t="s">
        <v>20</v>
      </c>
      <c r="D201" s="61" t="s">
        <v>25</v>
      </c>
      <c r="E201" s="62"/>
      <c r="F201" s="63"/>
      <c r="G201" s="63"/>
      <c r="H201" s="63"/>
      <c r="I201" s="63"/>
      <c r="J201" s="63"/>
      <c r="K201" s="64"/>
      <c r="L201" s="65"/>
    </row>
    <row r="202" spans="1:12" ht="14.4" x14ac:dyDescent="0.3">
      <c r="A202" s="66"/>
      <c r="B202" s="67"/>
      <c r="C202" s="68"/>
      <c r="D202" s="69" t="s">
        <v>21</v>
      </c>
      <c r="E202" s="57" t="s">
        <v>52</v>
      </c>
      <c r="F202" s="58">
        <v>200</v>
      </c>
      <c r="G202" s="58">
        <v>12.48</v>
      </c>
      <c r="H202" s="58">
        <v>15.68</v>
      </c>
      <c r="I202" s="58">
        <v>19.34</v>
      </c>
      <c r="J202" s="58">
        <v>271.5</v>
      </c>
      <c r="K202" s="70">
        <v>143.24100000000001</v>
      </c>
      <c r="L202" s="71">
        <v>66.760000000000005</v>
      </c>
    </row>
    <row r="203" spans="1:12" ht="14.4" x14ac:dyDescent="0.3">
      <c r="A203" s="66"/>
      <c r="B203" s="67"/>
      <c r="C203" s="68"/>
      <c r="D203" s="72" t="s">
        <v>22</v>
      </c>
      <c r="E203" s="57" t="s">
        <v>39</v>
      </c>
      <c r="F203" s="58">
        <v>200</v>
      </c>
      <c r="G203" s="58">
        <v>0.66</v>
      </c>
      <c r="H203" s="58">
        <v>0.09</v>
      </c>
      <c r="I203" s="58">
        <v>22.03</v>
      </c>
      <c r="J203" s="58">
        <v>92.8</v>
      </c>
      <c r="K203" s="70">
        <v>349</v>
      </c>
      <c r="L203" s="71"/>
    </row>
    <row r="204" spans="1:12" ht="14.4" x14ac:dyDescent="0.3">
      <c r="A204" s="66"/>
      <c r="B204" s="67"/>
      <c r="C204" s="68"/>
      <c r="D204" s="72" t="s">
        <v>30</v>
      </c>
      <c r="E204" s="55" t="s">
        <v>44</v>
      </c>
      <c r="F204" s="56">
        <v>30</v>
      </c>
      <c r="G204" s="56">
        <v>2.2799999999999998</v>
      </c>
      <c r="H204" s="56">
        <v>0.24</v>
      </c>
      <c r="I204" s="56">
        <v>14.76</v>
      </c>
      <c r="J204" s="56">
        <v>70.5</v>
      </c>
      <c r="K204" s="85"/>
      <c r="L204" s="71"/>
    </row>
    <row r="205" spans="1:12" ht="14.4" x14ac:dyDescent="0.3">
      <c r="A205" s="66"/>
      <c r="B205" s="67"/>
      <c r="C205" s="68"/>
      <c r="D205" s="72" t="s">
        <v>31</v>
      </c>
      <c r="E205" s="57"/>
      <c r="F205" s="58"/>
      <c r="G205" s="58"/>
      <c r="H205" s="58"/>
      <c r="I205" s="58"/>
      <c r="J205" s="58"/>
      <c r="K205" s="70"/>
      <c r="L205" s="71"/>
    </row>
    <row r="206" spans="1:12" ht="14.4" x14ac:dyDescent="0.3">
      <c r="A206" s="66"/>
      <c r="B206" s="67"/>
      <c r="C206" s="68"/>
      <c r="D206" s="72" t="s">
        <v>23</v>
      </c>
      <c r="E206" s="55" t="s">
        <v>57</v>
      </c>
      <c r="F206" s="56">
        <v>100</v>
      </c>
      <c r="G206" s="56">
        <v>0.4</v>
      </c>
      <c r="H206" s="56">
        <v>0.4</v>
      </c>
      <c r="I206" s="56">
        <v>9.8000000000000007</v>
      </c>
      <c r="J206" s="56">
        <v>47</v>
      </c>
      <c r="K206" s="85"/>
      <c r="L206" s="71"/>
    </row>
    <row r="207" spans="1:12" ht="14.4" x14ac:dyDescent="0.3">
      <c r="A207" s="66"/>
      <c r="B207" s="67"/>
      <c r="C207" s="68"/>
      <c r="D207" s="73"/>
      <c r="E207" s="55"/>
      <c r="F207" s="56"/>
      <c r="G207" s="56"/>
      <c r="H207" s="56"/>
      <c r="I207" s="56"/>
      <c r="J207" s="56"/>
      <c r="K207" s="70"/>
      <c r="L207" s="71"/>
    </row>
    <row r="208" spans="1:12" ht="14.4" x14ac:dyDescent="0.3">
      <c r="A208" s="74"/>
      <c r="B208" s="75"/>
      <c r="C208" s="72"/>
      <c r="D208" s="76" t="s">
        <v>32</v>
      </c>
      <c r="E208" s="77"/>
      <c r="F208" s="78">
        <v>530</v>
      </c>
      <c r="G208" s="78">
        <v>15.82</v>
      </c>
      <c r="H208" s="78">
        <v>16.41</v>
      </c>
      <c r="I208" s="78">
        <v>65.930000000000007</v>
      </c>
      <c r="J208" s="78">
        <v>481.8</v>
      </c>
      <c r="K208" s="79"/>
      <c r="L208" s="80">
        <v>66.760000000000005</v>
      </c>
    </row>
    <row r="209" spans="1:12" ht="14.4" x14ac:dyDescent="0.3">
      <c r="A209" s="66">
        <v>2</v>
      </c>
      <c r="B209" s="67">
        <v>5</v>
      </c>
      <c r="C209" s="68" t="s">
        <v>24</v>
      </c>
      <c r="D209" s="72" t="s">
        <v>25</v>
      </c>
      <c r="E209" s="57"/>
      <c r="F209" s="58"/>
      <c r="G209" s="58"/>
      <c r="H209" s="58"/>
      <c r="I209" s="58"/>
      <c r="J209" s="58"/>
      <c r="K209" s="70"/>
      <c r="L209" s="71"/>
    </row>
    <row r="210" spans="1:12" ht="14.4" x14ac:dyDescent="0.3">
      <c r="A210" s="66"/>
      <c r="B210" s="67"/>
      <c r="C210" s="68"/>
      <c r="D210" s="72" t="s">
        <v>26</v>
      </c>
      <c r="E210" s="57"/>
      <c r="F210" s="58"/>
      <c r="G210" s="58"/>
      <c r="H210" s="58"/>
      <c r="I210" s="58"/>
      <c r="J210" s="58"/>
      <c r="K210" s="70"/>
      <c r="L210" s="71"/>
    </row>
    <row r="211" spans="1:12" ht="14.4" x14ac:dyDescent="0.3">
      <c r="A211" s="66"/>
      <c r="B211" s="67"/>
      <c r="C211" s="68"/>
      <c r="D211" s="72" t="s">
        <v>27</v>
      </c>
      <c r="E211" s="57"/>
      <c r="F211" s="58"/>
      <c r="G211" s="58"/>
      <c r="H211" s="58"/>
      <c r="I211" s="58"/>
      <c r="J211" s="58"/>
      <c r="K211" s="70"/>
      <c r="L211" s="71"/>
    </row>
    <row r="212" spans="1:12" ht="14.4" x14ac:dyDescent="0.3">
      <c r="A212" s="66"/>
      <c r="B212" s="67"/>
      <c r="C212" s="68"/>
      <c r="D212" s="72" t="s">
        <v>28</v>
      </c>
      <c r="E212" s="57"/>
      <c r="F212" s="58"/>
      <c r="G212" s="58"/>
      <c r="H212" s="58"/>
      <c r="I212" s="58"/>
      <c r="J212" s="58"/>
      <c r="K212" s="70"/>
      <c r="L212" s="71"/>
    </row>
    <row r="213" spans="1:12" ht="14.4" x14ac:dyDescent="0.3">
      <c r="A213" s="66"/>
      <c r="B213" s="67"/>
      <c r="C213" s="68"/>
      <c r="D213" s="72" t="s">
        <v>29</v>
      </c>
      <c r="E213" s="57"/>
      <c r="F213" s="58"/>
      <c r="G213" s="58"/>
      <c r="H213" s="58"/>
      <c r="I213" s="58"/>
      <c r="J213" s="58"/>
      <c r="K213" s="70"/>
      <c r="L213" s="71"/>
    </row>
    <row r="214" spans="1:12" ht="14.4" x14ac:dyDescent="0.3">
      <c r="A214" s="66"/>
      <c r="B214" s="67"/>
      <c r="C214" s="68"/>
      <c r="D214" s="72" t="s">
        <v>30</v>
      </c>
      <c r="E214" s="57"/>
      <c r="F214" s="58"/>
      <c r="G214" s="58"/>
      <c r="H214" s="58"/>
      <c r="I214" s="58"/>
      <c r="J214" s="58"/>
      <c r="K214" s="70"/>
      <c r="L214" s="71"/>
    </row>
    <row r="215" spans="1:12" ht="14.4" x14ac:dyDescent="0.3">
      <c r="A215" s="66"/>
      <c r="B215" s="67"/>
      <c r="C215" s="68"/>
      <c r="D215" s="72" t="s">
        <v>31</v>
      </c>
      <c r="E215" s="57"/>
      <c r="F215" s="58"/>
      <c r="G215" s="58"/>
      <c r="H215" s="58"/>
      <c r="I215" s="58"/>
      <c r="J215" s="58"/>
      <c r="K215" s="70"/>
      <c r="L215" s="71"/>
    </row>
    <row r="216" spans="1:12" ht="14.4" x14ac:dyDescent="0.3">
      <c r="A216" s="66"/>
      <c r="B216" s="67"/>
      <c r="C216" s="68"/>
      <c r="D216" s="73"/>
      <c r="E216" s="57"/>
      <c r="F216" s="58"/>
      <c r="G216" s="58"/>
      <c r="H216" s="58"/>
      <c r="I216" s="58"/>
      <c r="J216" s="58"/>
      <c r="K216" s="70"/>
      <c r="L216" s="71"/>
    </row>
    <row r="217" spans="1:12" ht="14.4" x14ac:dyDescent="0.3">
      <c r="A217" s="66"/>
      <c r="B217" s="67"/>
      <c r="C217" s="68"/>
      <c r="D217" s="73"/>
      <c r="E217" s="57"/>
      <c r="F217" s="58"/>
      <c r="G217" s="58"/>
      <c r="H217" s="58"/>
      <c r="I217" s="58"/>
      <c r="J217" s="58"/>
      <c r="K217" s="70"/>
      <c r="L217" s="71"/>
    </row>
    <row r="218" spans="1:12" ht="14.4" x14ac:dyDescent="0.3">
      <c r="A218" s="74"/>
      <c r="B218" s="75"/>
      <c r="C218" s="72"/>
      <c r="D218" s="76" t="s">
        <v>32</v>
      </c>
      <c r="E218" s="77"/>
      <c r="F218" s="78">
        <v>0</v>
      </c>
      <c r="G218" s="78">
        <v>0</v>
      </c>
      <c r="H218" s="78">
        <v>0</v>
      </c>
      <c r="I218" s="78">
        <v>0</v>
      </c>
      <c r="J218" s="78">
        <v>0</v>
      </c>
      <c r="K218" s="79"/>
      <c r="L218" s="80">
        <v>0</v>
      </c>
    </row>
    <row r="219" spans="1:12" ht="13.8" thickBot="1" x14ac:dyDescent="0.3">
      <c r="A219" s="86">
        <v>2</v>
      </c>
      <c r="B219" s="87">
        <v>5</v>
      </c>
      <c r="C219" s="94" t="s">
        <v>4</v>
      </c>
      <c r="D219" s="95"/>
      <c r="E219" s="88"/>
      <c r="F219" s="32">
        <f t="shared" ref="F219:J219" si="78">F208+F218</f>
        <v>530</v>
      </c>
      <c r="G219" s="32">
        <f t="shared" si="78"/>
        <v>15.82</v>
      </c>
      <c r="H219" s="32">
        <f t="shared" si="78"/>
        <v>16.41</v>
      </c>
      <c r="I219" s="32">
        <f t="shared" si="78"/>
        <v>65.930000000000007</v>
      </c>
      <c r="J219" s="32">
        <f t="shared" si="78"/>
        <v>481.8</v>
      </c>
      <c r="K219" s="89"/>
      <c r="L219" s="89">
        <v>66.760000000000005</v>
      </c>
    </row>
    <row r="220" spans="1:12" ht="26.4" x14ac:dyDescent="0.3">
      <c r="A220" s="20">
        <v>2</v>
      </c>
      <c r="B220" s="21">
        <v>6</v>
      </c>
      <c r="C220" s="22" t="s">
        <v>20</v>
      </c>
      <c r="D220" s="54" t="s">
        <v>25</v>
      </c>
      <c r="E220" s="39" t="s">
        <v>73</v>
      </c>
      <c r="F220" s="40">
        <v>60</v>
      </c>
      <c r="G220" s="40">
        <v>0.96</v>
      </c>
      <c r="H220" s="40">
        <v>2.11</v>
      </c>
      <c r="I220" s="40">
        <v>4.33</v>
      </c>
      <c r="J220" s="40">
        <v>40.5</v>
      </c>
      <c r="K220" s="41" t="s">
        <v>53</v>
      </c>
      <c r="L220" s="40">
        <v>66.760000000000005</v>
      </c>
    </row>
    <row r="221" spans="1:12" ht="14.4" x14ac:dyDescent="0.3">
      <c r="A221" s="23"/>
      <c r="B221" s="15"/>
      <c r="C221" s="11"/>
      <c r="D221" s="51" t="s">
        <v>21</v>
      </c>
      <c r="E221" s="48" t="s">
        <v>42</v>
      </c>
      <c r="F221" s="49">
        <v>153</v>
      </c>
      <c r="G221" s="49">
        <v>3.79</v>
      </c>
      <c r="H221" s="49">
        <v>4.47</v>
      </c>
      <c r="I221" s="49">
        <v>39.76</v>
      </c>
      <c r="J221" s="49">
        <v>233.8</v>
      </c>
      <c r="K221" s="50">
        <v>171</v>
      </c>
      <c r="L221" s="49"/>
    </row>
    <row r="222" spans="1:12" ht="14.4" x14ac:dyDescent="0.3">
      <c r="A222" s="23"/>
      <c r="B222" s="15"/>
      <c r="C222" s="11"/>
      <c r="D222" s="51" t="s">
        <v>21</v>
      </c>
      <c r="E222" s="42" t="s">
        <v>74</v>
      </c>
      <c r="F222" s="43">
        <v>90</v>
      </c>
      <c r="G222" s="43">
        <v>12.9</v>
      </c>
      <c r="H222" s="43">
        <v>12.15</v>
      </c>
      <c r="I222" s="43">
        <v>13.15</v>
      </c>
      <c r="J222" s="43">
        <v>214.2</v>
      </c>
      <c r="K222" s="44" t="s">
        <v>53</v>
      </c>
      <c r="L222" s="43"/>
    </row>
    <row r="223" spans="1:12" ht="14.4" x14ac:dyDescent="0.3">
      <c r="A223" s="23"/>
      <c r="B223" s="15"/>
      <c r="C223" s="11"/>
      <c r="D223" s="7" t="s">
        <v>22</v>
      </c>
      <c r="E223" s="42" t="s">
        <v>43</v>
      </c>
      <c r="F223" s="43">
        <v>200</v>
      </c>
      <c r="G223" s="43">
        <v>0.11</v>
      </c>
      <c r="H223" s="43">
        <v>0.02</v>
      </c>
      <c r="I223" s="43">
        <v>10.15</v>
      </c>
      <c r="J223" s="43">
        <v>41.32</v>
      </c>
      <c r="K223" s="44">
        <v>377</v>
      </c>
      <c r="L223" s="43"/>
    </row>
    <row r="224" spans="1:12" ht="14.4" x14ac:dyDescent="0.3">
      <c r="A224" s="23"/>
      <c r="B224" s="15"/>
      <c r="C224" s="11"/>
      <c r="D224" s="51" t="s">
        <v>30</v>
      </c>
      <c r="E224" s="55" t="s">
        <v>44</v>
      </c>
      <c r="F224" s="56">
        <v>30</v>
      </c>
      <c r="G224" s="56">
        <v>2.2799999999999998</v>
      </c>
      <c r="H224" s="56">
        <v>0.24</v>
      </c>
      <c r="I224" s="56">
        <v>14.76</v>
      </c>
      <c r="J224" s="56">
        <v>70.5</v>
      </c>
      <c r="K224" s="44"/>
      <c r="L224" s="43"/>
    </row>
    <row r="225" spans="1:12" ht="14.4" x14ac:dyDescent="0.3">
      <c r="A225" s="23"/>
      <c r="B225" s="15"/>
      <c r="C225" s="11"/>
      <c r="D225" s="52" t="s">
        <v>31</v>
      </c>
      <c r="E225" s="57"/>
      <c r="F225" s="58"/>
      <c r="G225" s="58"/>
      <c r="H225" s="58"/>
      <c r="I225" s="58"/>
      <c r="J225" s="58"/>
      <c r="K225" s="44"/>
      <c r="L225" s="43"/>
    </row>
    <row r="226" spans="1:12" ht="14.4" x14ac:dyDescent="0.3">
      <c r="A226" s="23"/>
      <c r="B226" s="15"/>
      <c r="C226" s="11"/>
      <c r="D226" s="51" t="s">
        <v>23</v>
      </c>
      <c r="E226" s="55"/>
      <c r="F226" s="56"/>
      <c r="G226" s="56"/>
      <c r="H226" s="56"/>
      <c r="I226" s="56"/>
      <c r="J226" s="56"/>
      <c r="K226" s="44"/>
      <c r="L226" s="43"/>
    </row>
    <row r="227" spans="1:12" ht="14.4" x14ac:dyDescent="0.3">
      <c r="A227" s="23"/>
      <c r="B227" s="15"/>
      <c r="C227" s="11"/>
      <c r="D227" s="6"/>
      <c r="E227" s="42"/>
      <c r="F227" s="43"/>
      <c r="G227" s="43"/>
      <c r="H227" s="43"/>
      <c r="I227" s="43"/>
      <c r="J227" s="43"/>
      <c r="K227" s="44"/>
      <c r="L227" s="43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533</v>
      </c>
      <c r="G228" s="19">
        <f t="shared" ref="G228:J228" si="79">SUM(G220:G227)</f>
        <v>20.04</v>
      </c>
      <c r="H228" s="19">
        <f t="shared" si="79"/>
        <v>18.989999999999998</v>
      </c>
      <c r="I228" s="19">
        <f t="shared" si="79"/>
        <v>82.15</v>
      </c>
      <c r="J228" s="19">
        <f t="shared" si="79"/>
        <v>600.32000000000005</v>
      </c>
      <c r="K228" s="25"/>
      <c r="L228" s="19">
        <f t="shared" ref="L228" si="80">SUM(L220:L227)</f>
        <v>66.760000000000005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7" t="s">
        <v>26</v>
      </c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7" t="s">
        <v>27</v>
      </c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3"/>
      <c r="B232" s="15"/>
      <c r="C232" s="11"/>
      <c r="D232" s="7" t="s">
        <v>28</v>
      </c>
      <c r="E232" s="42"/>
      <c r="F232" s="43"/>
      <c r="G232" s="43"/>
      <c r="H232" s="43"/>
      <c r="I232" s="43"/>
      <c r="J232" s="43"/>
      <c r="K232" s="44"/>
      <c r="L232" s="43"/>
    </row>
    <row r="233" spans="1:12" ht="14.4" x14ac:dyDescent="0.3">
      <c r="A233" s="23"/>
      <c r="B233" s="15"/>
      <c r="C233" s="11"/>
      <c r="D233" s="7" t="s">
        <v>29</v>
      </c>
      <c r="E233" s="42"/>
      <c r="F233" s="43"/>
      <c r="G233" s="43"/>
      <c r="H233" s="43"/>
      <c r="I233" s="43"/>
      <c r="J233" s="43"/>
      <c r="K233" s="44"/>
      <c r="L233" s="43"/>
    </row>
    <row r="234" spans="1:12" ht="14.4" x14ac:dyDescent="0.3">
      <c r="A234" s="23"/>
      <c r="B234" s="15"/>
      <c r="C234" s="11"/>
      <c r="D234" s="7" t="s">
        <v>30</v>
      </c>
      <c r="E234" s="42"/>
      <c r="F234" s="43"/>
      <c r="G234" s="43"/>
      <c r="H234" s="43"/>
      <c r="I234" s="43"/>
      <c r="J234" s="43"/>
      <c r="K234" s="44"/>
      <c r="L234" s="43"/>
    </row>
    <row r="235" spans="1:12" ht="14.4" x14ac:dyDescent="0.3">
      <c r="A235" s="23"/>
      <c r="B235" s="15"/>
      <c r="C235" s="11"/>
      <c r="D235" s="7" t="s">
        <v>31</v>
      </c>
      <c r="E235" s="42"/>
      <c r="F235" s="43"/>
      <c r="G235" s="43"/>
      <c r="H235" s="43"/>
      <c r="I235" s="43"/>
      <c r="J235" s="43"/>
      <c r="K235" s="44"/>
      <c r="L235" s="43"/>
    </row>
    <row r="236" spans="1:12" ht="14.4" x14ac:dyDescent="0.3">
      <c r="A236" s="23"/>
      <c r="B236" s="15"/>
      <c r="C236" s="11"/>
      <c r="D236" s="6"/>
      <c r="E236" s="42"/>
      <c r="F236" s="43"/>
      <c r="G236" s="43"/>
      <c r="H236" s="43"/>
      <c r="I236" s="43"/>
      <c r="J236" s="43"/>
      <c r="K236" s="44"/>
      <c r="L236" s="43"/>
    </row>
    <row r="237" spans="1:12" ht="14.4" x14ac:dyDescent="0.3">
      <c r="A237" s="23"/>
      <c r="B237" s="15"/>
      <c r="C237" s="11"/>
      <c r="D237" s="6"/>
      <c r="E237" s="42"/>
      <c r="F237" s="43"/>
      <c r="G237" s="43"/>
      <c r="H237" s="43"/>
      <c r="I237" s="43"/>
      <c r="J237" s="43"/>
      <c r="K237" s="44"/>
      <c r="L237" s="43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1">SUM(G229:G237)</f>
        <v>0</v>
      </c>
      <c r="H238" s="19">
        <f t="shared" si="81"/>
        <v>0</v>
      </c>
      <c r="I238" s="19">
        <f t="shared" si="81"/>
        <v>0</v>
      </c>
      <c r="J238" s="19">
        <f t="shared" si="81"/>
        <v>0</v>
      </c>
      <c r="K238" s="25"/>
      <c r="L238" s="19">
        <f t="shared" ref="L238" si="82">SUM(L229:L237)</f>
        <v>0</v>
      </c>
    </row>
    <row r="239" spans="1:12" ht="15" thickBot="1" x14ac:dyDescent="0.3">
      <c r="A239" s="29">
        <f>A220</f>
        <v>2</v>
      </c>
      <c r="B239" s="30">
        <f>B220</f>
        <v>6</v>
      </c>
      <c r="C239" s="90" t="s">
        <v>4</v>
      </c>
      <c r="D239" s="91"/>
      <c r="E239" s="31"/>
      <c r="F239" s="32">
        <f>F228+F238</f>
        <v>533</v>
      </c>
      <c r="G239" s="32">
        <f t="shared" ref="G239" si="83">G228+G238</f>
        <v>20.04</v>
      </c>
      <c r="H239" s="32">
        <f t="shared" ref="H239" si="84">H228+H238</f>
        <v>18.989999999999998</v>
      </c>
      <c r="I239" s="32">
        <f t="shared" ref="I239" si="85">I228+I238</f>
        <v>82.15</v>
      </c>
      <c r="J239" s="32">
        <f t="shared" ref="J239:L239" si="86">J228+J238</f>
        <v>600.32000000000005</v>
      </c>
      <c r="K239" s="32"/>
      <c r="L239" s="32">
        <f t="shared" si="86"/>
        <v>66.760000000000005</v>
      </c>
    </row>
    <row r="240" spans="1:12" x14ac:dyDescent="0.25">
      <c r="A240" s="27"/>
      <c r="B240" s="28"/>
      <c r="C240" s="93" t="s">
        <v>5</v>
      </c>
      <c r="D240" s="93"/>
      <c r="E240" s="93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530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18.407499999999995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18.471666666666664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76.379999999999981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553.24666666666667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66.760000000000005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240:E240"/>
    <mergeCell ref="C239:D239"/>
    <mergeCell ref="C143:D143"/>
    <mergeCell ref="C162:D162"/>
    <mergeCell ref="C181:D181"/>
    <mergeCell ref="C200:D200"/>
    <mergeCell ref="C104:D104"/>
    <mergeCell ref="C219:D21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 Назарычева</cp:lastModifiedBy>
  <cp:lastPrinted>2023-10-13T06:24:01Z</cp:lastPrinted>
  <dcterms:created xsi:type="dcterms:W3CDTF">2022-05-16T14:23:56Z</dcterms:created>
  <dcterms:modified xsi:type="dcterms:W3CDTF">2024-09-18T12:07:10Z</dcterms:modified>
</cp:coreProperties>
</file>