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60" yWindow="15" windowWidth="20730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199" i="1" l="1"/>
  <c r="A199" i="1"/>
  <c r="L198" i="1"/>
  <c r="J198" i="1"/>
  <c r="I198" i="1"/>
  <c r="H198" i="1"/>
  <c r="G198" i="1"/>
  <c r="F198" i="1"/>
  <c r="B189" i="1"/>
  <c r="A189" i="1"/>
  <c r="L188" i="1"/>
  <c r="L199" i="1" s="1"/>
  <c r="J188" i="1"/>
  <c r="J199" i="1" s="1"/>
  <c r="I188" i="1"/>
  <c r="I199" i="1" s="1"/>
  <c r="H188" i="1"/>
  <c r="H199" i="1" s="1"/>
  <c r="G188" i="1"/>
  <c r="G199" i="1" s="1"/>
  <c r="F188" i="1"/>
  <c r="F199" i="1" s="1"/>
  <c r="B180" i="1"/>
  <c r="A180" i="1"/>
  <c r="L179" i="1"/>
  <c r="J179" i="1"/>
  <c r="I179" i="1"/>
  <c r="H179" i="1"/>
  <c r="G179" i="1"/>
  <c r="F179" i="1"/>
  <c r="B170" i="1"/>
  <c r="A170" i="1"/>
  <c r="L169" i="1"/>
  <c r="L180" i="1" s="1"/>
  <c r="J169" i="1"/>
  <c r="J180" i="1" s="1"/>
  <c r="I169" i="1"/>
  <c r="I180" i="1" s="1"/>
  <c r="H169" i="1"/>
  <c r="H180" i="1" s="1"/>
  <c r="G169" i="1"/>
  <c r="G180" i="1" s="1"/>
  <c r="F169" i="1"/>
  <c r="F180" i="1" s="1"/>
  <c r="B161" i="1"/>
  <c r="A161" i="1"/>
  <c r="L160" i="1"/>
  <c r="J160" i="1"/>
  <c r="I160" i="1"/>
  <c r="H160" i="1"/>
  <c r="G160" i="1"/>
  <c r="F160" i="1"/>
  <c r="B151" i="1"/>
  <c r="A151" i="1"/>
  <c r="L150" i="1"/>
  <c r="L161" i="1" s="1"/>
  <c r="J150" i="1"/>
  <c r="J161" i="1" s="1"/>
  <c r="I150" i="1"/>
  <c r="I161" i="1" s="1"/>
  <c r="H150" i="1"/>
  <c r="H161" i="1" s="1"/>
  <c r="G150" i="1"/>
  <c r="G161" i="1" s="1"/>
  <c r="F150" i="1"/>
  <c r="F161" i="1" s="1"/>
  <c r="B142" i="1"/>
  <c r="A142" i="1"/>
  <c r="L141" i="1"/>
  <c r="J141" i="1"/>
  <c r="I141" i="1"/>
  <c r="H141" i="1"/>
  <c r="G141" i="1"/>
  <c r="F141" i="1"/>
  <c r="B132" i="1"/>
  <c r="A132" i="1"/>
  <c r="L131" i="1"/>
  <c r="L142" i="1" s="1"/>
  <c r="J131" i="1"/>
  <c r="J142" i="1" s="1"/>
  <c r="I131" i="1"/>
  <c r="I142" i="1" s="1"/>
  <c r="H131" i="1"/>
  <c r="H142" i="1" s="1"/>
  <c r="G131" i="1"/>
  <c r="G142" i="1" s="1"/>
  <c r="F131" i="1"/>
  <c r="F142" i="1" s="1"/>
  <c r="B123" i="1"/>
  <c r="A123" i="1"/>
  <c r="L122" i="1"/>
  <c r="J122" i="1"/>
  <c r="I122" i="1"/>
  <c r="H122" i="1"/>
  <c r="G122" i="1"/>
  <c r="F122" i="1"/>
  <c r="B113" i="1"/>
  <c r="A113" i="1"/>
  <c r="L112" i="1"/>
  <c r="L123" i="1" s="1"/>
  <c r="J112" i="1"/>
  <c r="J123" i="1" s="1"/>
  <c r="I112" i="1"/>
  <c r="I123" i="1" s="1"/>
  <c r="H112" i="1"/>
  <c r="H123" i="1" s="1"/>
  <c r="G112" i="1"/>
  <c r="G123" i="1" s="1"/>
  <c r="F112" i="1"/>
  <c r="F123" i="1" s="1"/>
  <c r="B104" i="1"/>
  <c r="A104" i="1"/>
  <c r="L103" i="1"/>
  <c r="J103" i="1"/>
  <c r="I103" i="1"/>
  <c r="H103" i="1"/>
  <c r="G103" i="1"/>
  <c r="F103" i="1"/>
  <c r="B94" i="1"/>
  <c r="A94" i="1"/>
  <c r="L93" i="1"/>
  <c r="L104" i="1" s="1"/>
  <c r="J93" i="1"/>
  <c r="J104" i="1" s="1"/>
  <c r="I93" i="1"/>
  <c r="I104" i="1" s="1"/>
  <c r="H93" i="1"/>
  <c r="H104" i="1" s="1"/>
  <c r="G93" i="1"/>
  <c r="G104" i="1" s="1"/>
  <c r="F93" i="1"/>
  <c r="F104" i="1" s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I84" i="1" s="1"/>
  <c r="H73" i="1"/>
  <c r="H84" i="1" s="1"/>
  <c r="G73" i="1"/>
  <c r="G84" i="1" s="1"/>
  <c r="F73" i="1"/>
  <c r="F84" i="1" s="1"/>
  <c r="B64" i="1"/>
  <c r="A64" i="1"/>
  <c r="L63" i="1"/>
  <c r="J63" i="1"/>
  <c r="I63" i="1"/>
  <c r="H63" i="1"/>
  <c r="G63" i="1"/>
  <c r="F63" i="1"/>
  <c r="B54" i="1"/>
  <c r="A54" i="1"/>
  <c r="L53" i="1"/>
  <c r="L64" i="1" s="1"/>
  <c r="J53" i="1"/>
  <c r="I53" i="1"/>
  <c r="I64" i="1" s="1"/>
  <c r="H53" i="1"/>
  <c r="H64" i="1" s="1"/>
  <c r="G53" i="1"/>
  <c r="F53" i="1"/>
  <c r="F64" i="1" s="1"/>
  <c r="B44" i="1"/>
  <c r="A44" i="1"/>
  <c r="L43" i="1"/>
  <c r="J43" i="1"/>
  <c r="I43" i="1"/>
  <c r="H43" i="1"/>
  <c r="G43" i="1"/>
  <c r="F43" i="1"/>
  <c r="B34" i="1"/>
  <c r="A34" i="1"/>
  <c r="L33" i="1"/>
  <c r="J33" i="1"/>
  <c r="J44" i="1" s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I25" i="1" s="1"/>
  <c r="H14" i="1"/>
  <c r="H25" i="1" s="1"/>
  <c r="G14" i="1"/>
  <c r="G25" i="1" s="1"/>
  <c r="F14" i="1"/>
  <c r="F25" i="1" s="1"/>
  <c r="G200" i="1" l="1"/>
  <c r="J64" i="1"/>
  <c r="J200" i="1" s="1"/>
  <c r="L44" i="1"/>
  <c r="L200" i="1" s="1"/>
  <c r="G64" i="1"/>
  <c r="H200" i="1"/>
  <c r="I200" i="1"/>
  <c r="F200" i="1"/>
</calcChain>
</file>

<file path=xl/sharedStrings.xml><?xml version="1.0" encoding="utf-8"?>
<sst xmlns="http://schemas.openxmlformats.org/spreadsheetml/2006/main" count="260" uniqueCount="79">
  <si>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</si>
  <si>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</si>
  <si>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</si>
  <si>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</si>
  <si>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</si>
  <si>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</si>
  <si>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</si>
  <si>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</si>
  <si>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</si>
  <si>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</si>
  <si>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</si>
  <si>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</si>
  <si>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</si>
  <si>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</si>
  <si>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</si>
  <si>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</si>
  <si>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</si>
  <si>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</si>
  <si>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</si>
  <si>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</si>
  <si>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</si>
  <si>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</si>
  <si>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</si>
  <si>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</si>
  <si>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</si>
  <si>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</si>
  <si>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</si>
  <si>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</si>
  <si>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</si>
  <si>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</si>
  <si>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</si>
  <si>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</si>
  <si>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</si>
  <si>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</si>
  <si>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</si>
  <si>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</si>
  <si>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</si>
  <si>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моркови с яблоками</t>
  </si>
  <si>
    <t>Котлета домашняя из говядины</t>
  </si>
  <si>
    <t>Макаронные изделия отварные с маслом сливочным</t>
  </si>
  <si>
    <t>Компот из сухофруктов (75С)</t>
  </si>
  <si>
    <t>Хлеб ржаной</t>
  </si>
  <si>
    <t>сладкое</t>
  </si>
  <si>
    <t>Печенье</t>
  </si>
  <si>
    <t>Гуляш из говядины</t>
  </si>
  <si>
    <t>Каша гречневая рассыпчатая с маслом сливочным</t>
  </si>
  <si>
    <t>Чай с сахаром, с лимоном</t>
  </si>
  <si>
    <t>Хлеб пшеничный</t>
  </si>
  <si>
    <t>Плоды и ягоды свежие (апельсин)</t>
  </si>
  <si>
    <t>Сыр порционно</t>
  </si>
  <si>
    <t>Салат из свеклы отварной</t>
  </si>
  <si>
    <t>Птица запеченная с томатным соусом</t>
  </si>
  <si>
    <t>Рис отварной рассыпчатый с маслом сливочным</t>
  </si>
  <si>
    <t>Чай с сахаром</t>
  </si>
  <si>
    <t>Салат из белокачанной капусты</t>
  </si>
  <si>
    <t>Рыба тушеная в томате с овощами</t>
  </si>
  <si>
    <t>Пюре картофельное с мслом сливочным</t>
  </si>
  <si>
    <t>Компот из свежих яблок (75С)</t>
  </si>
  <si>
    <t>Салат из моркови с сахаром</t>
  </si>
  <si>
    <t>Котлеты говяжьи</t>
  </si>
  <si>
    <t>Чай с мармеладом</t>
  </si>
  <si>
    <t>Птица запеченная</t>
  </si>
  <si>
    <t>Чай с сахаром, с яблоком</t>
  </si>
  <si>
    <t>Бутерброд с маслом сливочным и сыром</t>
  </si>
  <si>
    <t>Овощи тушеные с мясом</t>
  </si>
  <si>
    <t>143, 231</t>
  </si>
  <si>
    <t>Чай "Витаминный" с ягодами</t>
  </si>
  <si>
    <t>Котлеты из мяса кур</t>
  </si>
  <si>
    <t>Пюре картофельное с маслом сливочным</t>
  </si>
  <si>
    <t>Тефтели мясные в сметанно-томатном соусе</t>
  </si>
  <si>
    <t>279, 331</t>
  </si>
  <si>
    <t>Напиток из свежих фруктов (75С)</t>
  </si>
  <si>
    <t>ТТК</t>
  </si>
  <si>
    <t>Салат из свежей капусты с морковью</t>
  </si>
  <si>
    <t>Плов из говядины с рисом</t>
  </si>
  <si>
    <t>Согласовал</t>
  </si>
  <si>
    <t>Директор</t>
  </si>
  <si>
    <t>Муратьязова Е.Ю,</t>
  </si>
  <si>
    <t>МБОУ "Затонская СОШ им. В.П. Муравьева"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</si>
</sst>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4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1" fontId="13" fillId="2" borderId="4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" fillId="3" borderId="24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P7" sqref="P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6" t="s">
        <v>78</v>
      </c>
      <c r="D1" s="67"/>
      <c r="E1" s="67"/>
      <c r="F1" s="60" t="s">
        <v>75</v>
      </c>
      <c r="G1" s="2" t="s">
        <v>16</v>
      </c>
      <c r="H1" s="68" t="s">
        <v>76</v>
      </c>
      <c r="I1" s="69"/>
      <c r="J1" s="69"/>
      <c r="K1" s="69"/>
    </row>
    <row r="2" spans="1:12" ht="18" x14ac:dyDescent="0.2">
      <c r="A2" s="34" t="s">
        <v>6</v>
      </c>
      <c r="C2" s="2"/>
      <c r="G2" s="2" t="s">
        <v>17</v>
      </c>
      <c r="H2" s="70" t="s">
        <v>77</v>
      </c>
      <c r="I2" s="70"/>
      <c r="J2" s="70"/>
      <c r="K2" s="70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61">
        <v>15</v>
      </c>
      <c r="I3" s="61">
        <v>10</v>
      </c>
      <c r="J3" s="47">
        <v>2023</v>
      </c>
      <c r="K3" s="48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4.5" thickBot="1" x14ac:dyDescent="0.25">
      <c r="A5" s="44" t="s">
        <v>14</v>
      </c>
      <c r="B5" s="45" t="s">
        <v>15</v>
      </c>
      <c r="C5" s="35" t="s">
        <v>0</v>
      </c>
      <c r="D5" s="35" t="s">
        <v>13</v>
      </c>
      <c r="E5" s="35" t="s">
        <v>12</v>
      </c>
      <c r="F5" s="35" t="s">
        <v>32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33</v>
      </c>
    </row>
    <row r="6" spans="1:12" ht="15" x14ac:dyDescent="0.25">
      <c r="A6" s="19">
        <v>1</v>
      </c>
      <c r="B6" s="20">
        <v>1</v>
      </c>
      <c r="C6" s="21" t="s">
        <v>19</v>
      </c>
      <c r="D6" s="21" t="s">
        <v>24</v>
      </c>
      <c r="E6" s="38" t="s">
        <v>37</v>
      </c>
      <c r="F6" s="39">
        <v>60</v>
      </c>
      <c r="G6" s="39">
        <v>0.64</v>
      </c>
      <c r="H6" s="39">
        <v>0.1</v>
      </c>
      <c r="I6" s="39">
        <v>5.1100000000000003</v>
      </c>
      <c r="J6" s="39">
        <v>23.94</v>
      </c>
      <c r="K6" s="40">
        <v>59</v>
      </c>
      <c r="L6" s="39">
        <v>64.19</v>
      </c>
    </row>
    <row r="7" spans="1:12" ht="15" x14ac:dyDescent="0.25">
      <c r="A7" s="22"/>
      <c r="B7" s="14"/>
      <c r="C7" s="11"/>
      <c r="D7" s="52" t="s">
        <v>20</v>
      </c>
      <c r="E7" s="49" t="s">
        <v>38</v>
      </c>
      <c r="F7" s="50">
        <v>90</v>
      </c>
      <c r="G7" s="50">
        <v>8.15</v>
      </c>
      <c r="H7" s="50">
        <v>10.5</v>
      </c>
      <c r="I7" s="50">
        <v>8.1</v>
      </c>
      <c r="J7" s="50">
        <v>199.57</v>
      </c>
      <c r="K7" s="51">
        <v>271</v>
      </c>
      <c r="L7" s="50"/>
    </row>
    <row r="8" spans="1:12" ht="15" x14ac:dyDescent="0.25">
      <c r="A8" s="22"/>
      <c r="B8" s="14"/>
      <c r="C8" s="11"/>
      <c r="D8" s="8" t="s">
        <v>20</v>
      </c>
      <c r="E8" s="41" t="s">
        <v>39</v>
      </c>
      <c r="F8" s="42">
        <v>155</v>
      </c>
      <c r="G8" s="42">
        <v>5.12</v>
      </c>
      <c r="H8" s="42">
        <v>4.53</v>
      </c>
      <c r="I8" s="42">
        <v>31.99</v>
      </c>
      <c r="J8" s="42">
        <v>189.3</v>
      </c>
      <c r="K8" s="43">
        <v>203</v>
      </c>
      <c r="L8" s="42"/>
    </row>
    <row r="9" spans="1:12" ht="15" x14ac:dyDescent="0.25">
      <c r="A9" s="22"/>
      <c r="B9" s="14"/>
      <c r="C9" s="11"/>
      <c r="D9" s="7" t="s">
        <v>21</v>
      </c>
      <c r="E9" s="41" t="s">
        <v>40</v>
      </c>
      <c r="F9" s="42">
        <v>200</v>
      </c>
      <c r="G9" s="42">
        <v>0.66</v>
      </c>
      <c r="H9" s="42">
        <v>0.09</v>
      </c>
      <c r="I9" s="42">
        <v>22.03</v>
      </c>
      <c r="J9" s="42">
        <v>92.9</v>
      </c>
      <c r="K9" s="43">
        <v>349</v>
      </c>
      <c r="L9" s="42"/>
    </row>
    <row r="10" spans="1:12" ht="15" x14ac:dyDescent="0.25">
      <c r="A10" s="22"/>
      <c r="B10" s="14"/>
      <c r="C10" s="11"/>
      <c r="D10" s="7" t="s">
        <v>30</v>
      </c>
      <c r="E10" s="41" t="s">
        <v>41</v>
      </c>
      <c r="F10" s="42">
        <v>20</v>
      </c>
      <c r="G10" s="42">
        <v>1.32</v>
      </c>
      <c r="H10" s="42">
        <v>0.54</v>
      </c>
      <c r="I10" s="42">
        <v>17.82</v>
      </c>
      <c r="J10" s="42">
        <v>89.1</v>
      </c>
      <c r="K10" s="43"/>
      <c r="L10" s="42"/>
    </row>
    <row r="11" spans="1:12" ht="15" x14ac:dyDescent="0.25">
      <c r="A11" s="22"/>
      <c r="B11" s="14"/>
      <c r="C11" s="11"/>
      <c r="D11" s="7" t="s">
        <v>42</v>
      </c>
      <c r="E11" s="41" t="s">
        <v>43</v>
      </c>
      <c r="F11" s="42">
        <v>40</v>
      </c>
      <c r="G11" s="42">
        <v>3.7</v>
      </c>
      <c r="H11" s="42">
        <v>4.7</v>
      </c>
      <c r="I11" s="42">
        <v>2.85</v>
      </c>
      <c r="J11" s="42">
        <v>21.5</v>
      </c>
      <c r="K11" s="43"/>
      <c r="L11" s="42"/>
    </row>
    <row r="12" spans="1:12" ht="15" x14ac:dyDescent="0.25">
      <c r="A12" s="22"/>
      <c r="B12" s="14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2"/>
      <c r="B13" s="14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5" x14ac:dyDescent="0.25">
      <c r="A14" s="23"/>
      <c r="B14" s="16"/>
      <c r="C14" s="8"/>
      <c r="D14" s="17" t="s">
        <v>31</v>
      </c>
      <c r="E14" s="9"/>
      <c r="F14" s="18">
        <f>SUM(F6:F13)</f>
        <v>565</v>
      </c>
      <c r="G14" s="18">
        <f t="shared" ref="G14:J14" si="0">SUM(G6:G13)</f>
        <v>19.59</v>
      </c>
      <c r="H14" s="18">
        <f t="shared" si="0"/>
        <v>20.459999999999997</v>
      </c>
      <c r="I14" s="18">
        <f t="shared" si="0"/>
        <v>87.9</v>
      </c>
      <c r="J14" s="18">
        <f t="shared" si="0"/>
        <v>616.31000000000006</v>
      </c>
      <c r="K14" s="24"/>
      <c r="L14" s="18">
        <f t="shared" ref="L14" si="1">SUM(L6:L13)</f>
        <v>64.19</v>
      </c>
    </row>
    <row r="15" spans="1:12" ht="15" x14ac:dyDescent="0.25">
      <c r="A15" s="25">
        <f>A6</f>
        <v>1</v>
      </c>
      <c r="B15" s="12">
        <f>B6</f>
        <v>1</v>
      </c>
      <c r="C15" s="10" t="s">
        <v>23</v>
      </c>
      <c r="D15" s="7" t="s">
        <v>24</v>
      </c>
      <c r="E15" s="41"/>
      <c r="F15" s="42"/>
      <c r="G15" s="42"/>
      <c r="H15" s="42"/>
      <c r="I15" s="42"/>
      <c r="J15" s="42"/>
      <c r="K15" s="43"/>
      <c r="L15" s="42"/>
    </row>
    <row r="16" spans="1:12" ht="15" x14ac:dyDescent="0.25">
      <c r="A16" s="22"/>
      <c r="B16" s="14"/>
      <c r="C16" s="11"/>
      <c r="D16" s="7" t="s">
        <v>25</v>
      </c>
      <c r="E16" s="41"/>
      <c r="F16" s="42"/>
      <c r="G16" s="42"/>
      <c r="H16" s="42"/>
      <c r="I16" s="42"/>
      <c r="J16" s="42"/>
      <c r="K16" s="43"/>
      <c r="L16" s="42"/>
    </row>
    <row r="17" spans="1:12" ht="15" x14ac:dyDescent="0.25">
      <c r="A17" s="22"/>
      <c r="B17" s="14"/>
      <c r="C17" s="11"/>
      <c r="D17" s="7" t="s">
        <v>26</v>
      </c>
      <c r="E17" s="41"/>
      <c r="F17" s="42"/>
      <c r="G17" s="42"/>
      <c r="H17" s="42"/>
      <c r="I17" s="42"/>
      <c r="J17" s="42"/>
      <c r="K17" s="43"/>
      <c r="L17" s="42"/>
    </row>
    <row r="18" spans="1:12" ht="15" x14ac:dyDescent="0.25">
      <c r="A18" s="22"/>
      <c r="B18" s="14"/>
      <c r="C18" s="11"/>
      <c r="D18" s="7" t="s">
        <v>27</v>
      </c>
      <c r="E18" s="41"/>
      <c r="F18" s="42"/>
      <c r="G18" s="42"/>
      <c r="H18" s="42"/>
      <c r="I18" s="42"/>
      <c r="J18" s="42"/>
      <c r="K18" s="43"/>
      <c r="L18" s="42"/>
    </row>
    <row r="19" spans="1:12" ht="15" x14ac:dyDescent="0.25">
      <c r="A19" s="22"/>
      <c r="B19" s="14"/>
      <c r="C19" s="11"/>
      <c r="D19" s="7" t="s">
        <v>28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2"/>
      <c r="B20" s="14"/>
      <c r="C20" s="11"/>
      <c r="D20" s="7" t="s">
        <v>29</v>
      </c>
      <c r="E20" s="41"/>
      <c r="F20" s="42"/>
      <c r="G20" s="42"/>
      <c r="H20" s="42"/>
      <c r="I20" s="42"/>
      <c r="J20" s="42"/>
      <c r="K20" s="43"/>
      <c r="L20" s="42"/>
    </row>
    <row r="21" spans="1:12" ht="15" x14ac:dyDescent="0.25">
      <c r="A21" s="22"/>
      <c r="B21" s="14"/>
      <c r="C21" s="11"/>
      <c r="D21" s="7" t="s">
        <v>30</v>
      </c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2"/>
      <c r="B22" s="14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2"/>
      <c r="B23" s="14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5" x14ac:dyDescent="0.25">
      <c r="A24" s="23"/>
      <c r="B24" s="16"/>
      <c r="C24" s="8"/>
      <c r="D24" s="17" t="s">
        <v>31</v>
      </c>
      <c r="E24" s="9"/>
      <c r="F24" s="18">
        <f>SUM(F15:F23)</f>
        <v>0</v>
      </c>
      <c r="G24" s="18">
        <f t="shared" ref="G24:J24" si="2">SUM(G15:G23)</f>
        <v>0</v>
      </c>
      <c r="H24" s="18">
        <f t="shared" si="2"/>
        <v>0</v>
      </c>
      <c r="I24" s="18">
        <f t="shared" si="2"/>
        <v>0</v>
      </c>
      <c r="J24" s="18">
        <f t="shared" si="2"/>
        <v>0</v>
      </c>
      <c r="K24" s="24"/>
      <c r="L24" s="18">
        <f t="shared" ref="L24" si="3">SUM(L15:L23)</f>
        <v>0</v>
      </c>
    </row>
    <row r="25" spans="1:12" ht="15.75" thickBot="1" x14ac:dyDescent="0.25">
      <c r="A25" s="28">
        <f>A6</f>
        <v>1</v>
      </c>
      <c r="B25" s="29">
        <f>B6</f>
        <v>1</v>
      </c>
      <c r="C25" s="62" t="s">
        <v>4</v>
      </c>
      <c r="D25" s="64"/>
      <c r="E25" s="30"/>
      <c r="F25" s="31">
        <f>F14+F24</f>
        <v>565</v>
      </c>
      <c r="G25" s="31">
        <f t="shared" ref="G25:J25" si="4">G14+G24</f>
        <v>19.59</v>
      </c>
      <c r="H25" s="31">
        <f t="shared" si="4"/>
        <v>20.459999999999997</v>
      </c>
      <c r="I25" s="31">
        <f t="shared" si="4"/>
        <v>87.9</v>
      </c>
      <c r="J25" s="31">
        <f t="shared" si="4"/>
        <v>616.31000000000006</v>
      </c>
      <c r="K25" s="31"/>
      <c r="L25" s="31">
        <f t="shared" ref="L25" si="5">L14+L24</f>
        <v>64.19</v>
      </c>
    </row>
    <row r="26" spans="1:12" ht="15" x14ac:dyDescent="0.25">
      <c r="A26" s="13">
        <v>1</v>
      </c>
      <c r="B26" s="14">
        <v>2</v>
      </c>
      <c r="C26" s="21" t="s">
        <v>19</v>
      </c>
      <c r="D26" s="7" t="s">
        <v>20</v>
      </c>
      <c r="E26" s="38" t="s">
        <v>44</v>
      </c>
      <c r="F26" s="39">
        <v>100</v>
      </c>
      <c r="G26" s="39">
        <v>10.45</v>
      </c>
      <c r="H26" s="39">
        <v>10.71</v>
      </c>
      <c r="I26" s="39">
        <v>22.89</v>
      </c>
      <c r="J26" s="39">
        <v>221</v>
      </c>
      <c r="K26" s="40">
        <v>260</v>
      </c>
      <c r="L26" s="39">
        <v>64.19</v>
      </c>
    </row>
    <row r="27" spans="1:12" ht="15" x14ac:dyDescent="0.25">
      <c r="A27" s="13"/>
      <c r="B27" s="14"/>
      <c r="C27" s="11"/>
      <c r="D27" s="53" t="s">
        <v>20</v>
      </c>
      <c r="E27" s="41" t="s">
        <v>45</v>
      </c>
      <c r="F27" s="42">
        <v>155</v>
      </c>
      <c r="G27" s="42">
        <v>4.6100000000000003</v>
      </c>
      <c r="H27" s="42">
        <v>6.92</v>
      </c>
      <c r="I27" s="42">
        <v>27.79</v>
      </c>
      <c r="J27" s="42">
        <v>207</v>
      </c>
      <c r="K27" s="43">
        <v>171</v>
      </c>
      <c r="L27" s="42"/>
    </row>
    <row r="28" spans="1:12" ht="15" x14ac:dyDescent="0.25">
      <c r="A28" s="13"/>
      <c r="B28" s="14"/>
      <c r="C28" s="11"/>
      <c r="D28" s="7" t="s">
        <v>21</v>
      </c>
      <c r="E28" s="41" t="s">
        <v>46</v>
      </c>
      <c r="F28" s="42">
        <v>200</v>
      </c>
      <c r="G28" s="42">
        <v>0.13</v>
      </c>
      <c r="H28" s="42">
        <v>0.02</v>
      </c>
      <c r="I28" s="42">
        <v>10.199999999999999</v>
      </c>
      <c r="J28" s="42">
        <v>42</v>
      </c>
      <c r="K28" s="43">
        <v>377</v>
      </c>
      <c r="L28" s="42"/>
    </row>
    <row r="29" spans="1:12" ht="15" x14ac:dyDescent="0.25">
      <c r="A29" s="13"/>
      <c r="B29" s="14"/>
      <c r="C29" s="11"/>
      <c r="D29" s="7" t="s">
        <v>29</v>
      </c>
      <c r="E29" s="41" t="s">
        <v>47</v>
      </c>
      <c r="F29" s="42">
        <v>25</v>
      </c>
      <c r="G29" s="42">
        <v>1.54</v>
      </c>
      <c r="H29" s="42">
        <v>0.2</v>
      </c>
      <c r="I29" s="42">
        <v>12.3</v>
      </c>
      <c r="J29" s="42">
        <v>58.75</v>
      </c>
      <c r="K29" s="43"/>
      <c r="L29" s="42"/>
    </row>
    <row r="30" spans="1:12" ht="15" x14ac:dyDescent="0.25">
      <c r="A30" s="13"/>
      <c r="B30" s="14"/>
      <c r="C30" s="11"/>
      <c r="D30" s="7" t="s">
        <v>22</v>
      </c>
      <c r="E30" s="41" t="s">
        <v>48</v>
      </c>
      <c r="F30" s="42">
        <v>100</v>
      </c>
      <c r="G30" s="42">
        <v>0.8</v>
      </c>
      <c r="H30" s="42">
        <v>0.2</v>
      </c>
      <c r="I30" s="42">
        <v>8.1</v>
      </c>
      <c r="J30" s="42">
        <v>43</v>
      </c>
      <c r="K30" s="43"/>
      <c r="L30" s="42"/>
    </row>
    <row r="31" spans="1:12" ht="15" x14ac:dyDescent="0.25">
      <c r="A31" s="13"/>
      <c r="B31" s="14"/>
      <c r="C31" s="11"/>
      <c r="D31" s="6"/>
      <c r="E31" s="41" t="s">
        <v>49</v>
      </c>
      <c r="F31" s="42">
        <v>10</v>
      </c>
      <c r="G31" s="42">
        <v>2.63</v>
      </c>
      <c r="H31" s="42">
        <v>2.66</v>
      </c>
      <c r="I31" s="42">
        <v>0</v>
      </c>
      <c r="J31" s="42">
        <v>34.33</v>
      </c>
      <c r="K31" s="43">
        <v>15</v>
      </c>
      <c r="L31" s="42"/>
    </row>
    <row r="32" spans="1:12" ht="15" x14ac:dyDescent="0.25">
      <c r="A32" s="13"/>
      <c r="B32" s="14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5" x14ac:dyDescent="0.25">
      <c r="A33" s="15"/>
      <c r="B33" s="16"/>
      <c r="C33" s="8"/>
      <c r="D33" s="17" t="s">
        <v>31</v>
      </c>
      <c r="E33" s="9"/>
      <c r="F33" s="18">
        <f>SUM(F26:F32)</f>
        <v>590</v>
      </c>
      <c r="G33" s="18">
        <f t="shared" ref="G33" si="6">SUM(G26:G32)</f>
        <v>20.16</v>
      </c>
      <c r="H33" s="18">
        <f t="shared" ref="H33" si="7">SUM(H26:H32)</f>
        <v>20.71</v>
      </c>
      <c r="I33" s="18">
        <f t="shared" ref="I33" si="8">SUM(I26:I32)</f>
        <v>81.279999999999987</v>
      </c>
      <c r="J33" s="18">
        <f t="shared" ref="J33:L33" si="9">SUM(J26:J32)</f>
        <v>606.08000000000004</v>
      </c>
      <c r="K33" s="24"/>
      <c r="L33" s="18">
        <f t="shared" si="9"/>
        <v>64.19</v>
      </c>
    </row>
    <row r="34" spans="1:12" ht="15" x14ac:dyDescent="0.25">
      <c r="A34" s="12">
        <f>A26</f>
        <v>1</v>
      </c>
      <c r="B34" s="12">
        <f>B26</f>
        <v>2</v>
      </c>
      <c r="C34" s="10" t="s">
        <v>23</v>
      </c>
      <c r="D34" s="7" t="s">
        <v>24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3"/>
      <c r="B35" s="14"/>
      <c r="C35" s="11"/>
      <c r="D35" s="7" t="s">
        <v>25</v>
      </c>
      <c r="E35" s="41"/>
      <c r="F35" s="42"/>
      <c r="G35" s="42"/>
      <c r="H35" s="42"/>
      <c r="I35" s="42"/>
      <c r="J35" s="42"/>
      <c r="K35" s="43"/>
      <c r="L35" s="42"/>
    </row>
    <row r="36" spans="1:12" ht="15" x14ac:dyDescent="0.25">
      <c r="A36" s="13"/>
      <c r="B36" s="14"/>
      <c r="C36" s="11"/>
      <c r="D36" s="7" t="s">
        <v>26</v>
      </c>
      <c r="E36" s="41"/>
      <c r="F36" s="42"/>
      <c r="G36" s="42"/>
      <c r="H36" s="42"/>
      <c r="I36" s="42"/>
      <c r="J36" s="42"/>
      <c r="K36" s="43"/>
      <c r="L36" s="42"/>
    </row>
    <row r="37" spans="1:12" ht="15" x14ac:dyDescent="0.25">
      <c r="A37" s="13"/>
      <c r="B37" s="14"/>
      <c r="C37" s="11"/>
      <c r="D37" s="7" t="s">
        <v>27</v>
      </c>
      <c r="E37" s="41"/>
      <c r="F37" s="42"/>
      <c r="G37" s="42"/>
      <c r="H37" s="42"/>
      <c r="I37" s="42"/>
      <c r="J37" s="42"/>
      <c r="K37" s="43"/>
      <c r="L37" s="42"/>
    </row>
    <row r="38" spans="1:12" ht="15" x14ac:dyDescent="0.25">
      <c r="A38" s="13"/>
      <c r="B38" s="14"/>
      <c r="C38" s="11"/>
      <c r="D38" s="7" t="s">
        <v>28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3"/>
      <c r="B39" s="14"/>
      <c r="C39" s="11"/>
      <c r="D39" s="7" t="s">
        <v>29</v>
      </c>
      <c r="E39" s="41"/>
      <c r="F39" s="42"/>
      <c r="G39" s="42"/>
      <c r="H39" s="42"/>
      <c r="I39" s="42"/>
      <c r="J39" s="42"/>
      <c r="K39" s="43"/>
      <c r="L39" s="42"/>
    </row>
    <row r="40" spans="1:12" ht="15" x14ac:dyDescent="0.25">
      <c r="A40" s="13"/>
      <c r="B40" s="14"/>
      <c r="C40" s="11"/>
      <c r="D40" s="7" t="s">
        <v>30</v>
      </c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3"/>
      <c r="B41" s="14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3"/>
      <c r="B42" s="14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5" x14ac:dyDescent="0.25">
      <c r="A43" s="15"/>
      <c r="B43" s="16"/>
      <c r="C43" s="8"/>
      <c r="D43" s="17" t="s">
        <v>31</v>
      </c>
      <c r="E43" s="9"/>
      <c r="F43" s="18">
        <f>SUM(F34:F42)</f>
        <v>0</v>
      </c>
      <c r="G43" s="18">
        <f t="shared" ref="G43" si="10">SUM(G34:G42)</f>
        <v>0</v>
      </c>
      <c r="H43" s="18">
        <f t="shared" ref="H43" si="11">SUM(H34:H42)</f>
        <v>0</v>
      </c>
      <c r="I43" s="18">
        <f t="shared" ref="I43" si="12">SUM(I34:I42)</f>
        <v>0</v>
      </c>
      <c r="J43" s="18">
        <f t="shared" ref="J43:L43" si="13">SUM(J34:J42)</f>
        <v>0</v>
      </c>
      <c r="K43" s="24"/>
      <c r="L43" s="18">
        <f t="shared" si="13"/>
        <v>0</v>
      </c>
    </row>
    <row r="44" spans="1:12" ht="15.75" customHeight="1" thickBot="1" x14ac:dyDescent="0.25">
      <c r="A44" s="32">
        <f>A26</f>
        <v>1</v>
      </c>
      <c r="B44" s="32">
        <f>B26</f>
        <v>2</v>
      </c>
      <c r="C44" s="62" t="s">
        <v>4</v>
      </c>
      <c r="D44" s="63"/>
      <c r="E44" s="30"/>
      <c r="F44" s="31">
        <f>F33+F43</f>
        <v>590</v>
      </c>
      <c r="G44" s="31">
        <f t="shared" ref="G44" si="14">G33+G43</f>
        <v>20.16</v>
      </c>
      <c r="H44" s="31">
        <f t="shared" ref="H44" si="15">H33+H43</f>
        <v>20.71</v>
      </c>
      <c r="I44" s="31">
        <f t="shared" ref="I44" si="16">I33+I43</f>
        <v>81.279999999999987</v>
      </c>
      <c r="J44" s="31">
        <f t="shared" ref="J44:L44" si="17">J33+J43</f>
        <v>606.08000000000004</v>
      </c>
      <c r="K44" s="31"/>
      <c r="L44" s="31">
        <f t="shared" si="17"/>
        <v>64.19</v>
      </c>
    </row>
    <row r="45" spans="1:12" ht="15" x14ac:dyDescent="0.25">
      <c r="A45" s="19">
        <v>1</v>
      </c>
      <c r="B45" s="20">
        <v>3</v>
      </c>
      <c r="C45" s="21" t="s">
        <v>19</v>
      </c>
      <c r="D45" s="10" t="s">
        <v>24</v>
      </c>
      <c r="E45" s="38" t="s">
        <v>50</v>
      </c>
      <c r="F45" s="39">
        <v>60</v>
      </c>
      <c r="G45" s="39">
        <v>0.84</v>
      </c>
      <c r="H45" s="39">
        <v>3.61</v>
      </c>
      <c r="I45" s="39">
        <v>4.96</v>
      </c>
      <c r="J45" s="39">
        <v>55.68</v>
      </c>
      <c r="K45" s="40">
        <v>52</v>
      </c>
      <c r="L45" s="39">
        <v>64.19</v>
      </c>
    </row>
    <row r="46" spans="1:12" ht="15" x14ac:dyDescent="0.25">
      <c r="A46" s="22"/>
      <c r="B46" s="14"/>
      <c r="C46" s="11"/>
      <c r="D46" s="54" t="s">
        <v>20</v>
      </c>
      <c r="E46" s="41" t="s">
        <v>51</v>
      </c>
      <c r="F46" s="42">
        <v>110</v>
      </c>
      <c r="G46" s="42">
        <v>12</v>
      </c>
      <c r="H46" s="42">
        <v>10.039999999999999</v>
      </c>
      <c r="I46" s="42">
        <v>8.6</v>
      </c>
      <c r="J46" s="42">
        <v>195.1</v>
      </c>
      <c r="K46" s="43">
        <v>293</v>
      </c>
      <c r="L46" s="42"/>
    </row>
    <row r="47" spans="1:12" ht="15" x14ac:dyDescent="0.25">
      <c r="A47" s="22"/>
      <c r="B47" s="14"/>
      <c r="C47" s="11"/>
      <c r="D47" s="52" t="s">
        <v>20</v>
      </c>
      <c r="E47" s="41" t="s">
        <v>52</v>
      </c>
      <c r="F47" s="42">
        <v>155</v>
      </c>
      <c r="G47" s="42">
        <v>3.74</v>
      </c>
      <c r="H47" s="42">
        <v>4.75</v>
      </c>
      <c r="I47" s="42">
        <v>39.229999999999997</v>
      </c>
      <c r="J47" s="42">
        <v>209</v>
      </c>
      <c r="K47" s="43">
        <v>304</v>
      </c>
      <c r="L47" s="42"/>
    </row>
    <row r="48" spans="1:12" ht="15" x14ac:dyDescent="0.25">
      <c r="A48" s="22"/>
      <c r="B48" s="14"/>
      <c r="C48" s="11"/>
      <c r="D48" s="7" t="s">
        <v>21</v>
      </c>
      <c r="E48" s="41" t="s">
        <v>53</v>
      </c>
      <c r="F48" s="42">
        <v>200</v>
      </c>
      <c r="G48" s="42">
        <v>7.0000000000000007E-2</v>
      </c>
      <c r="H48" s="42">
        <v>0.02</v>
      </c>
      <c r="I48" s="42">
        <v>10</v>
      </c>
      <c r="J48" s="42">
        <v>40</v>
      </c>
      <c r="K48" s="43">
        <v>376</v>
      </c>
      <c r="L48" s="42"/>
    </row>
    <row r="49" spans="1:12" ht="15" x14ac:dyDescent="0.25">
      <c r="A49" s="22"/>
      <c r="B49" s="14"/>
      <c r="C49" s="11"/>
      <c r="D49" s="52" t="s">
        <v>29</v>
      </c>
      <c r="E49" s="41" t="s">
        <v>47</v>
      </c>
      <c r="F49" s="42">
        <v>20</v>
      </c>
      <c r="G49" s="42">
        <v>1.52</v>
      </c>
      <c r="H49" s="42">
        <v>0.16</v>
      </c>
      <c r="I49" s="42">
        <v>9.84</v>
      </c>
      <c r="J49" s="42">
        <v>47</v>
      </c>
      <c r="K49" s="43"/>
      <c r="L49" s="42"/>
    </row>
    <row r="50" spans="1:12" ht="15" x14ac:dyDescent="0.25">
      <c r="A50" s="22"/>
      <c r="B50" s="14"/>
      <c r="C50" s="11"/>
      <c r="D50" s="7" t="s">
        <v>30</v>
      </c>
      <c r="E50" s="41" t="s">
        <v>41</v>
      </c>
      <c r="F50" s="42">
        <v>20</v>
      </c>
      <c r="G50" s="42">
        <v>1.32</v>
      </c>
      <c r="H50" s="42">
        <v>0.24</v>
      </c>
      <c r="I50" s="42">
        <v>7.92</v>
      </c>
      <c r="J50" s="42">
        <v>39.6</v>
      </c>
      <c r="K50" s="43"/>
      <c r="L50" s="42"/>
    </row>
    <row r="51" spans="1:12" ht="15" x14ac:dyDescent="0.25">
      <c r="A51" s="22"/>
      <c r="B51" s="14"/>
      <c r="C51" s="11"/>
      <c r="D51" s="6"/>
      <c r="E51" s="41"/>
      <c r="F51" s="42"/>
      <c r="G51" s="42"/>
      <c r="H51" s="42"/>
      <c r="I51" s="42"/>
      <c r="J51" s="42"/>
      <c r="K51" s="43"/>
      <c r="L51" s="42"/>
    </row>
    <row r="52" spans="1:12" ht="15" x14ac:dyDescent="0.25">
      <c r="A52" s="22"/>
      <c r="B52" s="14"/>
      <c r="C52" s="11"/>
      <c r="D52" s="6"/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6"/>
      <c r="C53" s="8"/>
      <c r="D53" s="17" t="s">
        <v>31</v>
      </c>
      <c r="E53" s="9"/>
      <c r="F53" s="18">
        <f>SUM(F45:F52)</f>
        <v>565</v>
      </c>
      <c r="G53" s="18">
        <f t="shared" ref="G53" si="18">SUM(G45:G52)</f>
        <v>19.489999999999998</v>
      </c>
      <c r="H53" s="18">
        <f t="shared" ref="H53" si="19">SUM(H45:H52)</f>
        <v>18.819999999999997</v>
      </c>
      <c r="I53" s="18">
        <f t="shared" ref="I53" si="20">SUM(I45:I52)</f>
        <v>80.55</v>
      </c>
      <c r="J53" s="18">
        <f t="shared" ref="J53:L53" si="21">SUM(J45:J52)</f>
        <v>586.38</v>
      </c>
      <c r="K53" s="24"/>
      <c r="L53" s="18">
        <f t="shared" si="21"/>
        <v>64.19</v>
      </c>
    </row>
    <row r="54" spans="1:12" ht="15" x14ac:dyDescent="0.25">
      <c r="A54" s="25">
        <f>A45</f>
        <v>1</v>
      </c>
      <c r="B54" s="12">
        <f>B45</f>
        <v>3</v>
      </c>
      <c r="C54" s="10" t="s">
        <v>23</v>
      </c>
      <c r="D54" s="7" t="s">
        <v>24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2"/>
      <c r="B55" s="14"/>
      <c r="C55" s="11"/>
      <c r="D55" s="7" t="s">
        <v>25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2"/>
      <c r="B56" s="14"/>
      <c r="C56" s="11"/>
      <c r="D56" s="7" t="s">
        <v>26</v>
      </c>
      <c r="E56" s="41"/>
      <c r="F56" s="42"/>
      <c r="G56" s="42"/>
      <c r="H56" s="42"/>
      <c r="I56" s="42"/>
      <c r="J56" s="42"/>
      <c r="K56" s="43"/>
      <c r="L56" s="42"/>
    </row>
    <row r="57" spans="1:12" ht="15" x14ac:dyDescent="0.25">
      <c r="A57" s="22"/>
      <c r="B57" s="14"/>
      <c r="C57" s="11"/>
      <c r="D57" s="7" t="s">
        <v>27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2"/>
      <c r="B58" s="14"/>
      <c r="C58" s="11"/>
      <c r="D58" s="7" t="s">
        <v>28</v>
      </c>
      <c r="E58" s="41"/>
      <c r="F58" s="42"/>
      <c r="G58" s="42"/>
      <c r="H58" s="42"/>
      <c r="I58" s="42"/>
      <c r="J58" s="42"/>
      <c r="K58" s="43"/>
      <c r="L58" s="42"/>
    </row>
    <row r="59" spans="1:12" ht="15" x14ac:dyDescent="0.25">
      <c r="A59" s="22"/>
      <c r="B59" s="14"/>
      <c r="C59" s="11"/>
      <c r="D59" s="7" t="s">
        <v>29</v>
      </c>
      <c r="E59" s="41"/>
      <c r="F59" s="42"/>
      <c r="G59" s="42"/>
      <c r="H59" s="42"/>
      <c r="I59" s="42"/>
      <c r="J59" s="42"/>
      <c r="K59" s="43"/>
      <c r="L59" s="42"/>
    </row>
    <row r="60" spans="1:12" ht="15" x14ac:dyDescent="0.25">
      <c r="A60" s="22"/>
      <c r="B60" s="14"/>
      <c r="C60" s="11"/>
      <c r="D60" s="7" t="s">
        <v>30</v>
      </c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2"/>
      <c r="B61" s="14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5" x14ac:dyDescent="0.25">
      <c r="A62" s="22"/>
      <c r="B62" s="14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5" x14ac:dyDescent="0.25">
      <c r="A63" s="23"/>
      <c r="B63" s="16"/>
      <c r="C63" s="8"/>
      <c r="D63" s="17" t="s">
        <v>31</v>
      </c>
      <c r="E63" s="9"/>
      <c r="F63" s="18">
        <f>SUM(F54:F62)</f>
        <v>0</v>
      </c>
      <c r="G63" s="18">
        <f t="shared" ref="G63" si="22">SUM(G54:G62)</f>
        <v>0</v>
      </c>
      <c r="H63" s="18">
        <f t="shared" ref="H63" si="23">SUM(H54:H62)</f>
        <v>0</v>
      </c>
      <c r="I63" s="18">
        <f t="shared" ref="I63" si="24">SUM(I54:I62)</f>
        <v>0</v>
      </c>
      <c r="J63" s="18">
        <f t="shared" ref="J63:L63" si="25">SUM(J54:J62)</f>
        <v>0</v>
      </c>
      <c r="K63" s="24"/>
      <c r="L63" s="18">
        <f t="shared" si="25"/>
        <v>0</v>
      </c>
    </row>
    <row r="64" spans="1:12" ht="15.75" customHeight="1" thickBot="1" x14ac:dyDescent="0.25">
      <c r="A64" s="28">
        <f>A45</f>
        <v>1</v>
      </c>
      <c r="B64" s="29">
        <f>B45</f>
        <v>3</v>
      </c>
      <c r="C64" s="62" t="s">
        <v>4</v>
      </c>
      <c r="D64" s="63"/>
      <c r="E64" s="30"/>
      <c r="F64" s="31">
        <f>F53+F63</f>
        <v>565</v>
      </c>
      <c r="G64" s="31">
        <f t="shared" ref="G64" si="26">G53+G63</f>
        <v>19.489999999999998</v>
      </c>
      <c r="H64" s="31">
        <f t="shared" ref="H64" si="27">H53+H63</f>
        <v>18.819999999999997</v>
      </c>
      <c r="I64" s="31">
        <f t="shared" ref="I64" si="28">I53+I63</f>
        <v>80.55</v>
      </c>
      <c r="J64" s="31">
        <f t="shared" ref="J64:L64" si="29">J53+J63</f>
        <v>586.38</v>
      </c>
      <c r="K64" s="31"/>
      <c r="L64" s="31">
        <f t="shared" si="29"/>
        <v>64.19</v>
      </c>
    </row>
    <row r="65" spans="1:12" ht="15" x14ac:dyDescent="0.25">
      <c r="A65" s="19">
        <v>1</v>
      </c>
      <c r="B65" s="20">
        <v>4</v>
      </c>
      <c r="C65" s="21" t="s">
        <v>19</v>
      </c>
      <c r="D65" s="52" t="s">
        <v>24</v>
      </c>
      <c r="E65" s="38" t="s">
        <v>54</v>
      </c>
      <c r="F65" s="39">
        <v>60</v>
      </c>
      <c r="G65" s="39">
        <v>0.79</v>
      </c>
      <c r="H65" s="39">
        <v>1.95</v>
      </c>
      <c r="I65" s="39">
        <v>3.88</v>
      </c>
      <c r="J65" s="39">
        <v>36.24</v>
      </c>
      <c r="K65" s="40">
        <v>45</v>
      </c>
      <c r="L65" s="39">
        <v>64.19</v>
      </c>
    </row>
    <row r="66" spans="1:12" ht="15" x14ac:dyDescent="0.25">
      <c r="A66" s="22"/>
      <c r="B66" s="14"/>
      <c r="C66" s="11"/>
      <c r="D66" s="52" t="s">
        <v>20</v>
      </c>
      <c r="E66" s="41" t="s">
        <v>55</v>
      </c>
      <c r="F66" s="42">
        <v>100</v>
      </c>
      <c r="G66" s="42">
        <v>9.15</v>
      </c>
      <c r="H66" s="42">
        <v>5.62</v>
      </c>
      <c r="I66" s="42">
        <v>7.8</v>
      </c>
      <c r="J66" s="42">
        <v>105</v>
      </c>
      <c r="K66" s="43">
        <v>229</v>
      </c>
      <c r="L66" s="42"/>
    </row>
    <row r="67" spans="1:12" ht="15" x14ac:dyDescent="0.25">
      <c r="A67" s="22"/>
      <c r="B67" s="14"/>
      <c r="C67" s="11"/>
      <c r="D67" s="52" t="s">
        <v>20</v>
      </c>
      <c r="E67" s="41" t="s">
        <v>56</v>
      </c>
      <c r="F67" s="42">
        <v>155</v>
      </c>
      <c r="G67" s="42">
        <v>3.1</v>
      </c>
      <c r="H67" s="42">
        <v>8.43</v>
      </c>
      <c r="I67" s="42">
        <v>20.51</v>
      </c>
      <c r="J67" s="42">
        <v>170.25</v>
      </c>
      <c r="K67" s="43">
        <v>312</v>
      </c>
      <c r="L67" s="42"/>
    </row>
    <row r="68" spans="1:12" ht="15" x14ac:dyDescent="0.25">
      <c r="A68" s="22"/>
      <c r="B68" s="14"/>
      <c r="C68" s="11"/>
      <c r="D68" s="7" t="s">
        <v>21</v>
      </c>
      <c r="E68" s="41" t="s">
        <v>57</v>
      </c>
      <c r="F68" s="42">
        <v>200</v>
      </c>
      <c r="G68" s="42">
        <v>0.16</v>
      </c>
      <c r="H68" s="42">
        <v>0.16</v>
      </c>
      <c r="I68" s="42">
        <v>13.91</v>
      </c>
      <c r="J68" s="42">
        <v>58.74</v>
      </c>
      <c r="K68" s="43">
        <v>342</v>
      </c>
      <c r="L68" s="42"/>
    </row>
    <row r="69" spans="1:12" ht="15" x14ac:dyDescent="0.25">
      <c r="A69" s="22"/>
      <c r="B69" s="14"/>
      <c r="C69" s="11"/>
      <c r="D69" s="52" t="s">
        <v>29</v>
      </c>
      <c r="E69" s="41" t="s">
        <v>47</v>
      </c>
      <c r="F69" s="42">
        <v>20</v>
      </c>
      <c r="G69" s="42">
        <v>1.52</v>
      </c>
      <c r="H69" s="42">
        <v>0.16</v>
      </c>
      <c r="I69" s="42">
        <v>9.84</v>
      </c>
      <c r="J69" s="42">
        <v>47</v>
      </c>
      <c r="K69" s="43"/>
      <c r="L69" s="42"/>
    </row>
    <row r="70" spans="1:12" ht="15" x14ac:dyDescent="0.25">
      <c r="A70" s="22"/>
      <c r="B70" s="14"/>
      <c r="C70" s="11"/>
      <c r="D70" s="52" t="s">
        <v>30</v>
      </c>
      <c r="E70" s="41" t="s">
        <v>41</v>
      </c>
      <c r="F70" s="42">
        <v>20</v>
      </c>
      <c r="G70" s="42">
        <v>1.32</v>
      </c>
      <c r="H70" s="42">
        <v>0.24</v>
      </c>
      <c r="I70" s="42">
        <v>7.92</v>
      </c>
      <c r="J70" s="42">
        <v>39.6</v>
      </c>
      <c r="K70" s="43"/>
      <c r="L70" s="42"/>
    </row>
    <row r="71" spans="1:12" ht="15" x14ac:dyDescent="0.25">
      <c r="A71" s="22"/>
      <c r="B71" s="14"/>
      <c r="C71" s="11"/>
      <c r="D71" s="6"/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2"/>
      <c r="B72" s="14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6"/>
      <c r="C73" s="8"/>
      <c r="D73" s="17" t="s">
        <v>31</v>
      </c>
      <c r="E73" s="9"/>
      <c r="F73" s="18">
        <f>SUM(F65:F72)</f>
        <v>555</v>
      </c>
      <c r="G73" s="18">
        <f t="shared" ref="G73" si="30">SUM(G65:G72)</f>
        <v>16.04</v>
      </c>
      <c r="H73" s="18">
        <f t="shared" ref="H73" si="31">SUM(H65:H72)</f>
        <v>16.559999999999999</v>
      </c>
      <c r="I73" s="18">
        <f t="shared" ref="I73" si="32">SUM(I65:I72)</f>
        <v>63.86</v>
      </c>
      <c r="J73" s="18">
        <f t="shared" ref="J73:L73" si="33">SUM(J65:J72)</f>
        <v>456.83000000000004</v>
      </c>
      <c r="K73" s="24"/>
      <c r="L73" s="18">
        <f t="shared" si="33"/>
        <v>64.19</v>
      </c>
    </row>
    <row r="74" spans="1:12" ht="15" x14ac:dyDescent="0.25">
      <c r="A74" s="25">
        <f>A65</f>
        <v>1</v>
      </c>
      <c r="B74" s="12">
        <f>B65</f>
        <v>4</v>
      </c>
      <c r="C74" s="10" t="s">
        <v>23</v>
      </c>
      <c r="D74" s="7" t="s">
        <v>24</v>
      </c>
      <c r="E74" s="41"/>
      <c r="F74" s="42"/>
      <c r="G74" s="42"/>
      <c r="H74" s="42"/>
      <c r="I74" s="42"/>
      <c r="J74" s="42"/>
      <c r="K74" s="43"/>
      <c r="L74" s="42"/>
    </row>
    <row r="75" spans="1:12" ht="15" x14ac:dyDescent="0.25">
      <c r="A75" s="22"/>
      <c r="B75" s="14"/>
      <c r="C75" s="11"/>
      <c r="D75" s="7" t="s">
        <v>25</v>
      </c>
      <c r="E75" s="41"/>
      <c r="F75" s="42"/>
      <c r="G75" s="42"/>
      <c r="H75" s="42"/>
      <c r="I75" s="42"/>
      <c r="J75" s="42"/>
      <c r="K75" s="43"/>
      <c r="L75" s="42"/>
    </row>
    <row r="76" spans="1:12" ht="15" x14ac:dyDescent="0.25">
      <c r="A76" s="22"/>
      <c r="B76" s="14"/>
      <c r="C76" s="11"/>
      <c r="D76" s="7" t="s">
        <v>26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2"/>
      <c r="B77" s="14"/>
      <c r="C77" s="11"/>
      <c r="D77" s="7" t="s">
        <v>27</v>
      </c>
      <c r="E77" s="41"/>
      <c r="F77" s="42"/>
      <c r="G77" s="42"/>
      <c r="H77" s="42"/>
      <c r="I77" s="42"/>
      <c r="J77" s="42"/>
      <c r="K77" s="43"/>
      <c r="L77" s="42"/>
    </row>
    <row r="78" spans="1:12" ht="15" x14ac:dyDescent="0.25">
      <c r="A78" s="22"/>
      <c r="B78" s="14"/>
      <c r="C78" s="11"/>
      <c r="D78" s="7" t="s">
        <v>28</v>
      </c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2"/>
      <c r="B79" s="14"/>
      <c r="C79" s="11"/>
      <c r="D79" s="7" t="s">
        <v>29</v>
      </c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2"/>
      <c r="B80" s="14"/>
      <c r="C80" s="11"/>
      <c r="D80" s="7" t="s">
        <v>30</v>
      </c>
      <c r="E80" s="41"/>
      <c r="F80" s="42"/>
      <c r="G80" s="42"/>
      <c r="H80" s="42"/>
      <c r="I80" s="42"/>
      <c r="J80" s="42"/>
      <c r="K80" s="43"/>
      <c r="L80" s="42"/>
    </row>
    <row r="81" spans="1:12" ht="15" x14ac:dyDescent="0.25">
      <c r="A81" s="22"/>
      <c r="B81" s="14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5" x14ac:dyDescent="0.25">
      <c r="A82" s="22"/>
      <c r="B82" s="14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5" x14ac:dyDescent="0.25">
      <c r="A83" s="23"/>
      <c r="B83" s="16"/>
      <c r="C83" s="8"/>
      <c r="D83" s="17" t="s">
        <v>31</v>
      </c>
      <c r="E83" s="9"/>
      <c r="F83" s="18">
        <f>SUM(F74:F82)</f>
        <v>0</v>
      </c>
      <c r="G83" s="18">
        <f t="shared" ref="G83" si="34">SUM(G74:G82)</f>
        <v>0</v>
      </c>
      <c r="H83" s="18">
        <f t="shared" ref="H83" si="35">SUM(H74:H82)</f>
        <v>0</v>
      </c>
      <c r="I83" s="18">
        <f t="shared" ref="I83" si="36">SUM(I74:I82)</f>
        <v>0</v>
      </c>
      <c r="J83" s="18">
        <f t="shared" ref="J83:L83" si="37">SUM(J74:J82)</f>
        <v>0</v>
      </c>
      <c r="K83" s="24"/>
      <c r="L83" s="18">
        <f t="shared" si="37"/>
        <v>0</v>
      </c>
    </row>
    <row r="84" spans="1:12" ht="15.75" customHeight="1" thickBot="1" x14ac:dyDescent="0.25">
      <c r="A84" s="28">
        <f>A65</f>
        <v>1</v>
      </c>
      <c r="B84" s="29">
        <f>B65</f>
        <v>4</v>
      </c>
      <c r="C84" s="62" t="s">
        <v>4</v>
      </c>
      <c r="D84" s="63"/>
      <c r="E84" s="30"/>
      <c r="F84" s="31">
        <f>F73+F83</f>
        <v>555</v>
      </c>
      <c r="G84" s="31">
        <f t="shared" ref="G84" si="38">G73+G83</f>
        <v>16.04</v>
      </c>
      <c r="H84" s="31">
        <f t="shared" ref="H84" si="39">H73+H83</f>
        <v>16.559999999999999</v>
      </c>
      <c r="I84" s="31">
        <f t="shared" ref="I84" si="40">I73+I83</f>
        <v>63.86</v>
      </c>
      <c r="J84" s="31">
        <f t="shared" ref="J84:L84" si="41">J73+J83</f>
        <v>456.83000000000004</v>
      </c>
      <c r="K84" s="31"/>
      <c r="L84" s="31">
        <f t="shared" si="41"/>
        <v>64.19</v>
      </c>
    </row>
    <row r="85" spans="1:12" ht="15" x14ac:dyDescent="0.25">
      <c r="A85" s="19">
        <v>1</v>
      </c>
      <c r="B85" s="20">
        <v>5</v>
      </c>
      <c r="C85" s="21" t="s">
        <v>19</v>
      </c>
      <c r="D85" s="55" t="s">
        <v>24</v>
      </c>
      <c r="E85" s="38" t="s">
        <v>58</v>
      </c>
      <c r="F85" s="39">
        <v>60</v>
      </c>
      <c r="G85" s="39">
        <v>0.74</v>
      </c>
      <c r="H85" s="39">
        <v>0.06</v>
      </c>
      <c r="I85" s="39">
        <v>6.58</v>
      </c>
      <c r="J85" s="39">
        <v>49.02</v>
      </c>
      <c r="K85" s="40">
        <v>62</v>
      </c>
      <c r="L85" s="39">
        <v>64.19</v>
      </c>
    </row>
    <row r="86" spans="1:12" ht="15" x14ac:dyDescent="0.25">
      <c r="A86" s="22"/>
      <c r="B86" s="14"/>
      <c r="C86" s="11"/>
      <c r="D86" s="52" t="s">
        <v>20</v>
      </c>
      <c r="E86" s="41" t="s">
        <v>59</v>
      </c>
      <c r="F86" s="42">
        <v>90</v>
      </c>
      <c r="G86" s="42">
        <v>10.18</v>
      </c>
      <c r="H86" s="42">
        <v>11.75</v>
      </c>
      <c r="I86" s="42">
        <v>15.77</v>
      </c>
      <c r="J86" s="42">
        <v>183.4</v>
      </c>
      <c r="K86" s="43">
        <v>271</v>
      </c>
      <c r="L86" s="42"/>
    </row>
    <row r="87" spans="1:12" ht="15" x14ac:dyDescent="0.25">
      <c r="A87" s="22"/>
      <c r="B87" s="14"/>
      <c r="C87" s="11"/>
      <c r="D87" s="52" t="s">
        <v>20</v>
      </c>
      <c r="E87" s="41" t="s">
        <v>45</v>
      </c>
      <c r="F87" s="42">
        <v>155</v>
      </c>
      <c r="G87" s="42">
        <v>4.6100000000000003</v>
      </c>
      <c r="H87" s="42">
        <v>6.92</v>
      </c>
      <c r="I87" s="42">
        <v>27.79</v>
      </c>
      <c r="J87" s="42">
        <v>207</v>
      </c>
      <c r="K87" s="43">
        <v>171</v>
      </c>
      <c r="L87" s="42"/>
    </row>
    <row r="88" spans="1:12" ht="15" x14ac:dyDescent="0.25">
      <c r="A88" s="22"/>
      <c r="B88" s="14"/>
      <c r="C88" s="11"/>
      <c r="D88" s="7" t="s">
        <v>21</v>
      </c>
      <c r="E88" s="41" t="s">
        <v>60</v>
      </c>
      <c r="F88" s="42">
        <v>200</v>
      </c>
      <c r="G88" s="42">
        <v>0.09</v>
      </c>
      <c r="H88" s="42">
        <v>0.02</v>
      </c>
      <c r="I88" s="42">
        <v>11.91</v>
      </c>
      <c r="J88" s="42">
        <v>48.15</v>
      </c>
      <c r="K88" s="43">
        <v>376</v>
      </c>
      <c r="L88" s="42"/>
    </row>
    <row r="89" spans="1:12" ht="15" x14ac:dyDescent="0.25">
      <c r="A89" s="22"/>
      <c r="B89" s="14"/>
      <c r="C89" s="11"/>
      <c r="D89" s="52" t="s">
        <v>29</v>
      </c>
      <c r="E89" s="41" t="s">
        <v>47</v>
      </c>
      <c r="F89" s="42">
        <v>20</v>
      </c>
      <c r="G89" s="42">
        <v>1.52</v>
      </c>
      <c r="H89" s="42">
        <v>0.16</v>
      </c>
      <c r="I89" s="42">
        <v>9.84</v>
      </c>
      <c r="J89" s="42">
        <v>47</v>
      </c>
      <c r="K89" s="43"/>
      <c r="L89" s="42"/>
    </row>
    <row r="90" spans="1:12" ht="15" x14ac:dyDescent="0.25">
      <c r="A90" s="22"/>
      <c r="B90" s="14"/>
      <c r="C90" s="11"/>
      <c r="D90" s="52" t="s">
        <v>30</v>
      </c>
      <c r="E90" s="41" t="s">
        <v>41</v>
      </c>
      <c r="F90" s="42">
        <v>20</v>
      </c>
      <c r="G90" s="42">
        <v>1.32</v>
      </c>
      <c r="H90" s="42">
        <v>0.24</v>
      </c>
      <c r="I90" s="42">
        <v>7.92</v>
      </c>
      <c r="J90" s="42">
        <v>39.6</v>
      </c>
      <c r="K90" s="43"/>
      <c r="L90" s="42"/>
    </row>
    <row r="91" spans="1:12" ht="15" x14ac:dyDescent="0.25">
      <c r="A91" s="22"/>
      <c r="B91" s="14"/>
      <c r="C91" s="11"/>
      <c r="D91" s="6"/>
      <c r="E91" s="41"/>
      <c r="F91" s="42"/>
      <c r="G91" s="42"/>
      <c r="H91" s="42"/>
      <c r="I91" s="42"/>
      <c r="J91" s="42"/>
      <c r="K91" s="43"/>
      <c r="L91" s="42"/>
    </row>
    <row r="92" spans="1:12" ht="15" x14ac:dyDescent="0.25">
      <c r="A92" s="22"/>
      <c r="B92" s="14"/>
      <c r="C92" s="11"/>
      <c r="D92" s="6"/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6"/>
      <c r="C93" s="8"/>
      <c r="D93" s="17" t="s">
        <v>31</v>
      </c>
      <c r="E93" s="9"/>
      <c r="F93" s="18">
        <f>SUM(F85:F92)</f>
        <v>545</v>
      </c>
      <c r="G93" s="18">
        <f t="shared" ref="G93" si="42">SUM(G85:G92)</f>
        <v>18.46</v>
      </c>
      <c r="H93" s="18">
        <f t="shared" ref="H93" si="43">SUM(H85:H92)</f>
        <v>19.149999999999999</v>
      </c>
      <c r="I93" s="18">
        <f t="shared" ref="I93" si="44">SUM(I85:I92)</f>
        <v>79.81</v>
      </c>
      <c r="J93" s="18">
        <f t="shared" ref="J93:L93" si="45">SUM(J85:J92)</f>
        <v>574.16999999999996</v>
      </c>
      <c r="K93" s="24"/>
      <c r="L93" s="18">
        <f t="shared" si="45"/>
        <v>64.19</v>
      </c>
    </row>
    <row r="94" spans="1:12" ht="15" x14ac:dyDescent="0.25">
      <c r="A94" s="25">
        <f>A85</f>
        <v>1</v>
      </c>
      <c r="B94" s="12">
        <f>B85</f>
        <v>5</v>
      </c>
      <c r="C94" s="10" t="s">
        <v>23</v>
      </c>
      <c r="D94" s="7" t="s">
        <v>24</v>
      </c>
      <c r="E94" s="41"/>
      <c r="F94" s="42"/>
      <c r="G94" s="42"/>
      <c r="H94" s="42"/>
      <c r="I94" s="42"/>
      <c r="J94" s="42"/>
      <c r="K94" s="43"/>
      <c r="L94" s="42"/>
    </row>
    <row r="95" spans="1:12" ht="15" x14ac:dyDescent="0.25">
      <c r="A95" s="22"/>
      <c r="B95" s="14"/>
      <c r="C95" s="11"/>
      <c r="D95" s="7" t="s">
        <v>25</v>
      </c>
      <c r="E95" s="41"/>
      <c r="F95" s="42"/>
      <c r="G95" s="42"/>
      <c r="H95" s="42"/>
      <c r="I95" s="42"/>
      <c r="J95" s="42"/>
      <c r="K95" s="43"/>
      <c r="L95" s="42"/>
    </row>
    <row r="96" spans="1:12" ht="15" x14ac:dyDescent="0.25">
      <c r="A96" s="22"/>
      <c r="B96" s="14"/>
      <c r="C96" s="11"/>
      <c r="D96" s="7" t="s">
        <v>26</v>
      </c>
      <c r="E96" s="41"/>
      <c r="F96" s="42"/>
      <c r="G96" s="42"/>
      <c r="H96" s="42"/>
      <c r="I96" s="42"/>
      <c r="J96" s="42"/>
      <c r="K96" s="43"/>
      <c r="L96" s="42"/>
    </row>
    <row r="97" spans="1:12" ht="15" x14ac:dyDescent="0.25">
      <c r="A97" s="22"/>
      <c r="B97" s="14"/>
      <c r="C97" s="11"/>
      <c r="D97" s="7" t="s">
        <v>27</v>
      </c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2"/>
      <c r="B98" s="14"/>
      <c r="C98" s="11"/>
      <c r="D98" s="7" t="s">
        <v>28</v>
      </c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2"/>
      <c r="B99" s="14"/>
      <c r="C99" s="11"/>
      <c r="D99" s="7" t="s">
        <v>29</v>
      </c>
      <c r="E99" s="41"/>
      <c r="F99" s="42"/>
      <c r="G99" s="42"/>
      <c r="H99" s="42"/>
      <c r="I99" s="42"/>
      <c r="J99" s="42"/>
      <c r="K99" s="43"/>
      <c r="L99" s="42"/>
    </row>
    <row r="100" spans="1:12" ht="15" x14ac:dyDescent="0.25">
      <c r="A100" s="22"/>
      <c r="B100" s="14"/>
      <c r="C100" s="11"/>
      <c r="D100" s="7" t="s">
        <v>30</v>
      </c>
      <c r="E100" s="41"/>
      <c r="F100" s="42"/>
      <c r="G100" s="42"/>
      <c r="H100" s="42"/>
      <c r="I100" s="42"/>
      <c r="J100" s="42"/>
      <c r="K100" s="43"/>
      <c r="L100" s="42"/>
    </row>
    <row r="101" spans="1:12" ht="15" x14ac:dyDescent="0.25">
      <c r="A101" s="22"/>
      <c r="B101" s="14"/>
      <c r="C101" s="11"/>
      <c r="D101" s="6"/>
      <c r="E101" s="41"/>
      <c r="F101" s="42"/>
      <c r="G101" s="42"/>
      <c r="H101" s="42"/>
      <c r="I101" s="42"/>
      <c r="J101" s="42"/>
      <c r="K101" s="43"/>
      <c r="L101" s="42"/>
    </row>
    <row r="102" spans="1:12" ht="15" x14ac:dyDescent="0.25">
      <c r="A102" s="22"/>
      <c r="B102" s="14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6"/>
      <c r="C103" s="8"/>
      <c r="D103" s="17" t="s">
        <v>31</v>
      </c>
      <c r="E103" s="9"/>
      <c r="F103" s="18">
        <f>SUM(F94:F102)</f>
        <v>0</v>
      </c>
      <c r="G103" s="18">
        <f t="shared" ref="G103" si="46">SUM(G94:G102)</f>
        <v>0</v>
      </c>
      <c r="H103" s="18">
        <f t="shared" ref="H103" si="47">SUM(H94:H102)</f>
        <v>0</v>
      </c>
      <c r="I103" s="18">
        <f t="shared" ref="I103" si="48">SUM(I94:I102)</f>
        <v>0</v>
      </c>
      <c r="J103" s="18">
        <f t="shared" ref="J103:L103" si="49">SUM(J94:J102)</f>
        <v>0</v>
      </c>
      <c r="K103" s="24"/>
      <c r="L103" s="18">
        <f t="shared" si="49"/>
        <v>0</v>
      </c>
    </row>
    <row r="104" spans="1:12" ht="15.75" customHeight="1" x14ac:dyDescent="0.2">
      <c r="A104" s="28">
        <f>A85</f>
        <v>1</v>
      </c>
      <c r="B104" s="29">
        <f>B85</f>
        <v>5</v>
      </c>
      <c r="C104" s="62" t="s">
        <v>4</v>
      </c>
      <c r="D104" s="63"/>
      <c r="E104" s="30"/>
      <c r="F104" s="31">
        <f>F93+F103</f>
        <v>545</v>
      </c>
      <c r="G104" s="31">
        <f t="shared" ref="G104" si="50">G93+G103</f>
        <v>18.46</v>
      </c>
      <c r="H104" s="31">
        <f t="shared" ref="H104" si="51">H93+H103</f>
        <v>19.149999999999999</v>
      </c>
      <c r="I104" s="31">
        <f t="shared" ref="I104" si="52">I93+I103</f>
        <v>79.81</v>
      </c>
      <c r="J104" s="31">
        <f t="shared" ref="J104:L104" si="53">J93+J103</f>
        <v>574.16999999999996</v>
      </c>
      <c r="K104" s="31"/>
      <c r="L104" s="31">
        <f t="shared" si="53"/>
        <v>64.19</v>
      </c>
    </row>
    <row r="105" spans="1:12" ht="15" x14ac:dyDescent="0.25">
      <c r="A105" s="19">
        <v>2</v>
      </c>
      <c r="B105" s="20">
        <v>1</v>
      </c>
      <c r="C105" s="21" t="s">
        <v>19</v>
      </c>
      <c r="D105" s="5" t="s">
        <v>20</v>
      </c>
      <c r="E105" s="38" t="s">
        <v>61</v>
      </c>
      <c r="F105" s="39">
        <v>90</v>
      </c>
      <c r="G105" s="39">
        <v>9.82</v>
      </c>
      <c r="H105" s="39">
        <v>15.964</v>
      </c>
      <c r="I105" s="39">
        <v>0</v>
      </c>
      <c r="J105" s="39">
        <v>202</v>
      </c>
      <c r="K105" s="40">
        <v>293</v>
      </c>
      <c r="L105" s="39">
        <v>64.19</v>
      </c>
    </row>
    <row r="106" spans="1:12" ht="15" x14ac:dyDescent="0.25">
      <c r="A106" s="22"/>
      <c r="B106" s="14"/>
      <c r="C106" s="11"/>
      <c r="D106" s="52" t="s">
        <v>20</v>
      </c>
      <c r="E106" s="41" t="s">
        <v>39</v>
      </c>
      <c r="F106" s="42">
        <v>153</v>
      </c>
      <c r="G106" s="42">
        <v>5.0999999999999996</v>
      </c>
      <c r="H106" s="42">
        <v>2.85</v>
      </c>
      <c r="I106" s="42">
        <v>39.56</v>
      </c>
      <c r="J106" s="42">
        <v>186.1</v>
      </c>
      <c r="K106" s="43">
        <v>203</v>
      </c>
      <c r="L106" s="42"/>
    </row>
    <row r="107" spans="1:12" ht="15" x14ac:dyDescent="0.25">
      <c r="A107" s="22"/>
      <c r="B107" s="14"/>
      <c r="C107" s="11"/>
      <c r="D107" s="7" t="s">
        <v>21</v>
      </c>
      <c r="E107" s="41" t="s">
        <v>62</v>
      </c>
      <c r="F107" s="42">
        <v>200</v>
      </c>
      <c r="G107" s="42">
        <v>0.11</v>
      </c>
      <c r="H107" s="42">
        <v>0.06</v>
      </c>
      <c r="I107" s="42">
        <v>12.69</v>
      </c>
      <c r="J107" s="42">
        <v>45</v>
      </c>
      <c r="K107" s="43">
        <v>376</v>
      </c>
      <c r="L107" s="42"/>
    </row>
    <row r="108" spans="1:12" ht="15" x14ac:dyDescent="0.25">
      <c r="A108" s="22"/>
      <c r="B108" s="14"/>
      <c r="C108" s="11"/>
      <c r="D108" s="52" t="s">
        <v>29</v>
      </c>
      <c r="E108" s="56" t="s">
        <v>47</v>
      </c>
      <c r="F108" s="57">
        <v>40</v>
      </c>
      <c r="G108" s="57">
        <v>3.04</v>
      </c>
      <c r="H108" s="57">
        <v>0.32</v>
      </c>
      <c r="I108" s="57">
        <v>19.68</v>
      </c>
      <c r="J108" s="57">
        <v>94</v>
      </c>
      <c r="K108" s="43"/>
      <c r="L108" s="42"/>
    </row>
    <row r="109" spans="1:12" ht="15" x14ac:dyDescent="0.25">
      <c r="A109" s="22"/>
      <c r="B109" s="14"/>
      <c r="C109" s="11"/>
      <c r="D109" s="53" t="s">
        <v>30</v>
      </c>
      <c r="E109" s="58" t="s">
        <v>41</v>
      </c>
      <c r="F109" s="59">
        <v>20</v>
      </c>
      <c r="G109" s="59">
        <v>1.32</v>
      </c>
      <c r="H109" s="59">
        <v>0.24</v>
      </c>
      <c r="I109" s="59">
        <v>7.92</v>
      </c>
      <c r="J109" s="59">
        <v>39.6</v>
      </c>
      <c r="K109" s="43"/>
      <c r="L109" s="42"/>
    </row>
    <row r="110" spans="1:12" ht="15" x14ac:dyDescent="0.25">
      <c r="A110" s="22"/>
      <c r="B110" s="14"/>
      <c r="C110" s="11"/>
      <c r="D110" s="6"/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2"/>
      <c r="B111" s="14"/>
      <c r="C111" s="11"/>
      <c r="D111" s="6"/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6"/>
      <c r="C112" s="8"/>
      <c r="D112" s="17" t="s">
        <v>31</v>
      </c>
      <c r="E112" s="9"/>
      <c r="F112" s="18">
        <f>SUM(F105:F111)</f>
        <v>503</v>
      </c>
      <c r="G112" s="18">
        <f t="shared" ref="G112:J112" si="54">SUM(G105:G111)</f>
        <v>19.39</v>
      </c>
      <c r="H112" s="18">
        <f t="shared" si="54"/>
        <v>19.433999999999997</v>
      </c>
      <c r="I112" s="18">
        <f t="shared" si="54"/>
        <v>79.850000000000009</v>
      </c>
      <c r="J112" s="18">
        <f t="shared" si="54"/>
        <v>566.70000000000005</v>
      </c>
      <c r="K112" s="24"/>
      <c r="L112" s="18">
        <f t="shared" ref="L112" si="55">SUM(L105:L111)</f>
        <v>64.19</v>
      </c>
    </row>
    <row r="113" spans="1:12" ht="15" x14ac:dyDescent="0.25">
      <c r="A113" s="25">
        <f>A105</f>
        <v>2</v>
      </c>
      <c r="B113" s="12">
        <f>B105</f>
        <v>1</v>
      </c>
      <c r="C113" s="10" t="s">
        <v>23</v>
      </c>
      <c r="D113" s="7" t="s">
        <v>24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2"/>
      <c r="B114" s="14"/>
      <c r="C114" s="11"/>
      <c r="D114" s="7" t="s">
        <v>25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2"/>
      <c r="B115" s="14"/>
      <c r="C115" s="11"/>
      <c r="D115" s="7" t="s">
        <v>26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2"/>
      <c r="B116" s="14"/>
      <c r="C116" s="11"/>
      <c r="D116" s="7" t="s">
        <v>27</v>
      </c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2"/>
      <c r="B117" s="14"/>
      <c r="C117" s="11"/>
      <c r="D117" s="7" t="s">
        <v>28</v>
      </c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2"/>
      <c r="B118" s="14"/>
      <c r="C118" s="11"/>
      <c r="D118" s="7" t="s">
        <v>29</v>
      </c>
      <c r="E118" s="41"/>
      <c r="F118" s="42"/>
      <c r="G118" s="42"/>
      <c r="H118" s="42"/>
      <c r="I118" s="42"/>
      <c r="J118" s="42"/>
      <c r="K118" s="43"/>
      <c r="L118" s="42"/>
    </row>
    <row r="119" spans="1:12" ht="15" x14ac:dyDescent="0.25">
      <c r="A119" s="22"/>
      <c r="B119" s="14"/>
      <c r="C119" s="11"/>
      <c r="D119" s="7" t="s">
        <v>30</v>
      </c>
      <c r="E119" s="41"/>
      <c r="F119" s="42"/>
      <c r="G119" s="42"/>
      <c r="H119" s="42"/>
      <c r="I119" s="42"/>
      <c r="J119" s="42"/>
      <c r="K119" s="43"/>
      <c r="L119" s="42"/>
    </row>
    <row r="120" spans="1:12" ht="15" x14ac:dyDescent="0.25">
      <c r="A120" s="22"/>
      <c r="B120" s="14"/>
      <c r="C120" s="11"/>
      <c r="D120" s="6"/>
      <c r="E120" s="41"/>
      <c r="F120" s="42"/>
      <c r="G120" s="42"/>
      <c r="H120" s="42"/>
      <c r="I120" s="42"/>
      <c r="J120" s="42"/>
      <c r="K120" s="43"/>
      <c r="L120" s="42"/>
    </row>
    <row r="121" spans="1:12" ht="15" x14ac:dyDescent="0.25">
      <c r="A121" s="22"/>
      <c r="B121" s="14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" x14ac:dyDescent="0.25">
      <c r="A122" s="23"/>
      <c r="B122" s="16"/>
      <c r="C122" s="8"/>
      <c r="D122" s="17" t="s">
        <v>31</v>
      </c>
      <c r="E122" s="9"/>
      <c r="F122" s="18">
        <f>SUM(F113:F121)</f>
        <v>0</v>
      </c>
      <c r="G122" s="18">
        <f t="shared" ref="G122:J122" si="56">SUM(G113:G121)</f>
        <v>0</v>
      </c>
      <c r="H122" s="18">
        <f t="shared" si="56"/>
        <v>0</v>
      </c>
      <c r="I122" s="18">
        <f t="shared" si="56"/>
        <v>0</v>
      </c>
      <c r="J122" s="18">
        <f t="shared" si="56"/>
        <v>0</v>
      </c>
      <c r="K122" s="24"/>
      <c r="L122" s="18">
        <f t="shared" ref="L122" si="57">SUM(L113:L121)</f>
        <v>0</v>
      </c>
    </row>
    <row r="123" spans="1:12" ht="15" x14ac:dyDescent="0.2">
      <c r="A123" s="28">
        <f>A105</f>
        <v>2</v>
      </c>
      <c r="B123" s="29">
        <f>B105</f>
        <v>1</v>
      </c>
      <c r="C123" s="62" t="s">
        <v>4</v>
      </c>
      <c r="D123" s="63"/>
      <c r="E123" s="30"/>
      <c r="F123" s="31">
        <f>F112+F122</f>
        <v>503</v>
      </c>
      <c r="G123" s="31">
        <f t="shared" ref="G123" si="58">G112+G122</f>
        <v>19.39</v>
      </c>
      <c r="H123" s="31">
        <f t="shared" ref="H123" si="59">H112+H122</f>
        <v>19.433999999999997</v>
      </c>
      <c r="I123" s="31">
        <f t="shared" ref="I123" si="60">I112+I122</f>
        <v>79.850000000000009</v>
      </c>
      <c r="J123" s="31">
        <f t="shared" ref="J123:L123" si="61">J112+J122</f>
        <v>566.70000000000005</v>
      </c>
      <c r="K123" s="31"/>
      <c r="L123" s="31">
        <f t="shared" si="61"/>
        <v>64.19</v>
      </c>
    </row>
    <row r="124" spans="1:12" ht="15" x14ac:dyDescent="0.25">
      <c r="A124" s="13">
        <v>2</v>
      </c>
      <c r="B124" s="14">
        <v>2</v>
      </c>
      <c r="C124" s="21" t="s">
        <v>19</v>
      </c>
      <c r="D124" s="5"/>
      <c r="E124" s="38" t="s">
        <v>63</v>
      </c>
      <c r="F124" s="39">
        <v>60</v>
      </c>
      <c r="G124" s="39">
        <v>7.03</v>
      </c>
      <c r="H124" s="39">
        <v>7.94</v>
      </c>
      <c r="I124" s="39">
        <v>19.75</v>
      </c>
      <c r="J124" s="39">
        <v>178.5</v>
      </c>
      <c r="K124" s="40">
        <v>3</v>
      </c>
      <c r="L124" s="39">
        <v>64.19</v>
      </c>
    </row>
    <row r="125" spans="1:12" ht="15" x14ac:dyDescent="0.25">
      <c r="A125" s="13"/>
      <c r="B125" s="14"/>
      <c r="C125" s="11"/>
      <c r="D125" s="52" t="s">
        <v>20</v>
      </c>
      <c r="E125" s="41" t="s">
        <v>64</v>
      </c>
      <c r="F125" s="42">
        <v>200</v>
      </c>
      <c r="G125" s="42">
        <v>5.0999999999999996</v>
      </c>
      <c r="H125" s="42">
        <v>5.38</v>
      </c>
      <c r="I125" s="42">
        <v>22.34</v>
      </c>
      <c r="J125" s="42">
        <v>191.35</v>
      </c>
      <c r="K125" s="43" t="s">
        <v>65</v>
      </c>
      <c r="L125" s="42"/>
    </row>
    <row r="126" spans="1:12" ht="15" x14ac:dyDescent="0.25">
      <c r="A126" s="13"/>
      <c r="B126" s="14"/>
      <c r="C126" s="11"/>
      <c r="D126" s="7" t="s">
        <v>21</v>
      </c>
      <c r="E126" s="41" t="s">
        <v>66</v>
      </c>
      <c r="F126" s="42">
        <v>200</v>
      </c>
      <c r="G126" s="42">
        <v>0.24</v>
      </c>
      <c r="H126" s="42">
        <v>0.09</v>
      </c>
      <c r="I126" s="42">
        <v>12.42</v>
      </c>
      <c r="J126" s="42">
        <v>54.2</v>
      </c>
      <c r="K126" s="43"/>
      <c r="L126" s="42"/>
    </row>
    <row r="127" spans="1:12" ht="15" x14ac:dyDescent="0.25">
      <c r="A127" s="13"/>
      <c r="B127" s="14"/>
      <c r="C127" s="11"/>
      <c r="D127" s="7" t="s">
        <v>42</v>
      </c>
      <c r="E127" s="41" t="s">
        <v>43</v>
      </c>
      <c r="F127" s="42">
        <v>30</v>
      </c>
      <c r="G127" s="42">
        <v>2.2200000000000002</v>
      </c>
      <c r="H127" s="42">
        <v>2.82</v>
      </c>
      <c r="I127" s="42">
        <v>1.71</v>
      </c>
      <c r="J127" s="42">
        <v>12.9</v>
      </c>
      <c r="K127" s="43"/>
      <c r="L127" s="42"/>
    </row>
    <row r="128" spans="1:12" ht="15" x14ac:dyDescent="0.25">
      <c r="A128" s="13"/>
      <c r="B128" s="14"/>
      <c r="C128" s="11"/>
      <c r="D128" s="53" t="s">
        <v>30</v>
      </c>
      <c r="E128" s="58" t="s">
        <v>41</v>
      </c>
      <c r="F128" s="59">
        <v>20</v>
      </c>
      <c r="G128" s="59">
        <v>1.32</v>
      </c>
      <c r="H128" s="59">
        <v>0.24</v>
      </c>
      <c r="I128" s="59">
        <v>7.92</v>
      </c>
      <c r="J128" s="59">
        <v>39.6</v>
      </c>
      <c r="K128" s="43"/>
      <c r="L128" s="42"/>
    </row>
    <row r="129" spans="1:12" ht="15" x14ac:dyDescent="0.25">
      <c r="A129" s="13"/>
      <c r="B129" s="14"/>
      <c r="C129" s="11"/>
      <c r="D129" s="6"/>
      <c r="E129" s="41"/>
      <c r="F129" s="42"/>
      <c r="G129" s="42"/>
      <c r="H129" s="42"/>
      <c r="I129" s="42"/>
      <c r="J129" s="42"/>
      <c r="K129" s="43"/>
      <c r="L129" s="42"/>
    </row>
    <row r="130" spans="1:12" ht="15" x14ac:dyDescent="0.25">
      <c r="A130" s="13"/>
      <c r="B130" s="14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5" x14ac:dyDescent="0.25">
      <c r="A131" s="15"/>
      <c r="B131" s="16"/>
      <c r="C131" s="8"/>
      <c r="D131" s="17" t="s">
        <v>31</v>
      </c>
      <c r="E131" s="9"/>
      <c r="F131" s="18">
        <f>SUM(F124:F130)</f>
        <v>510</v>
      </c>
      <c r="G131" s="18">
        <f t="shared" ref="G131:J131" si="62">SUM(G124:G130)</f>
        <v>15.91</v>
      </c>
      <c r="H131" s="18">
        <f t="shared" si="62"/>
        <v>16.47</v>
      </c>
      <c r="I131" s="18">
        <f t="shared" si="62"/>
        <v>64.14</v>
      </c>
      <c r="J131" s="18">
        <f t="shared" si="62"/>
        <v>476.55</v>
      </c>
      <c r="K131" s="24"/>
      <c r="L131" s="18">
        <f t="shared" ref="L131" si="63">SUM(L124:L130)</f>
        <v>64.19</v>
      </c>
    </row>
    <row r="132" spans="1:12" ht="15" x14ac:dyDescent="0.25">
      <c r="A132" s="12">
        <f>A124</f>
        <v>2</v>
      </c>
      <c r="B132" s="12">
        <f>B124</f>
        <v>2</v>
      </c>
      <c r="C132" s="10" t="s">
        <v>23</v>
      </c>
      <c r="D132" s="7" t="s">
        <v>24</v>
      </c>
      <c r="E132" s="41"/>
      <c r="F132" s="42"/>
      <c r="G132" s="42"/>
      <c r="H132" s="42"/>
      <c r="I132" s="42"/>
      <c r="J132" s="42"/>
      <c r="K132" s="43"/>
      <c r="L132" s="42"/>
    </row>
    <row r="133" spans="1:12" ht="15" x14ac:dyDescent="0.25">
      <c r="A133" s="13"/>
      <c r="B133" s="14"/>
      <c r="C133" s="11"/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5" x14ac:dyDescent="0.25">
      <c r="A134" s="13"/>
      <c r="B134" s="14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5" x14ac:dyDescent="0.25">
      <c r="A135" s="13"/>
      <c r="B135" s="14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13"/>
      <c r="B136" s="14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13"/>
      <c r="B137" s="14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5" x14ac:dyDescent="0.25">
      <c r="A138" s="13"/>
      <c r="B138" s="14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5" x14ac:dyDescent="0.25">
      <c r="A139" s="13"/>
      <c r="B139" s="14"/>
      <c r="C139" s="11"/>
      <c r="D139" s="6"/>
      <c r="E139" s="41"/>
      <c r="F139" s="42"/>
      <c r="G139" s="42"/>
      <c r="H139" s="42"/>
      <c r="I139" s="42"/>
      <c r="J139" s="42"/>
      <c r="K139" s="43"/>
      <c r="L139" s="42"/>
    </row>
    <row r="140" spans="1:12" ht="15" x14ac:dyDescent="0.25">
      <c r="A140" s="13"/>
      <c r="B140" s="14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 x14ac:dyDescent="0.25">
      <c r="A141" s="15"/>
      <c r="B141" s="16"/>
      <c r="C141" s="8"/>
      <c r="D141" s="17" t="s">
        <v>31</v>
      </c>
      <c r="E141" s="9"/>
      <c r="F141" s="18">
        <f>SUM(F132:F140)</f>
        <v>0</v>
      </c>
      <c r="G141" s="18">
        <f t="shared" ref="G141:J141" si="64">SUM(G132:G140)</f>
        <v>0</v>
      </c>
      <c r="H141" s="18">
        <f t="shared" si="64"/>
        <v>0</v>
      </c>
      <c r="I141" s="18">
        <f t="shared" si="64"/>
        <v>0</v>
      </c>
      <c r="J141" s="18">
        <f t="shared" si="64"/>
        <v>0</v>
      </c>
      <c r="K141" s="24"/>
      <c r="L141" s="18">
        <f t="shared" ref="L141" si="65">SUM(L132:L140)</f>
        <v>0</v>
      </c>
    </row>
    <row r="142" spans="1:12" ht="15.75" thickBot="1" x14ac:dyDescent="0.25">
      <c r="A142" s="32">
        <f>A124</f>
        <v>2</v>
      </c>
      <c r="B142" s="32">
        <f>B124</f>
        <v>2</v>
      </c>
      <c r="C142" s="62" t="s">
        <v>4</v>
      </c>
      <c r="D142" s="63"/>
      <c r="E142" s="30"/>
      <c r="F142" s="31">
        <f>F131+F141</f>
        <v>510</v>
      </c>
      <c r="G142" s="31">
        <f t="shared" ref="G142" si="66">G131+G141</f>
        <v>15.91</v>
      </c>
      <c r="H142" s="31">
        <f t="shared" ref="H142" si="67">H131+H141</f>
        <v>16.47</v>
      </c>
      <c r="I142" s="31">
        <f t="shared" ref="I142" si="68">I131+I141</f>
        <v>64.14</v>
      </c>
      <c r="J142" s="31">
        <f t="shared" ref="J142:L142" si="69">J131+J141</f>
        <v>476.55</v>
      </c>
      <c r="K142" s="31"/>
      <c r="L142" s="31">
        <f t="shared" si="69"/>
        <v>64.19</v>
      </c>
    </row>
    <row r="143" spans="1:12" ht="15" x14ac:dyDescent="0.25">
      <c r="A143" s="19">
        <v>2</v>
      </c>
      <c r="B143" s="20">
        <v>3</v>
      </c>
      <c r="C143" s="21" t="s">
        <v>19</v>
      </c>
      <c r="D143" s="52" t="s">
        <v>24</v>
      </c>
      <c r="E143" s="38" t="s">
        <v>50</v>
      </c>
      <c r="F143" s="39">
        <v>60</v>
      </c>
      <c r="G143" s="39">
        <v>0.84</v>
      </c>
      <c r="H143" s="39">
        <v>3.61</v>
      </c>
      <c r="I143" s="39">
        <v>4.96</v>
      </c>
      <c r="J143" s="39">
        <v>55.68</v>
      </c>
      <c r="K143" s="40">
        <v>52</v>
      </c>
      <c r="L143" s="39">
        <v>64.19</v>
      </c>
    </row>
    <row r="144" spans="1:12" ht="15" x14ac:dyDescent="0.25">
      <c r="A144" s="22"/>
      <c r="B144" s="14"/>
      <c r="C144" s="11"/>
      <c r="D144" s="6" t="s">
        <v>20</v>
      </c>
      <c r="E144" s="41" t="s">
        <v>67</v>
      </c>
      <c r="F144" s="42">
        <v>90</v>
      </c>
      <c r="G144" s="42">
        <v>11.85</v>
      </c>
      <c r="H144" s="42">
        <v>8.06</v>
      </c>
      <c r="I144" s="42">
        <v>18.53</v>
      </c>
      <c r="J144" s="42">
        <v>198</v>
      </c>
      <c r="K144" s="43">
        <v>294</v>
      </c>
      <c r="L144" s="42"/>
    </row>
    <row r="145" spans="1:12" ht="15" x14ac:dyDescent="0.25">
      <c r="A145" s="22"/>
      <c r="B145" s="14"/>
      <c r="C145" s="11"/>
      <c r="D145" s="7" t="s">
        <v>20</v>
      </c>
      <c r="E145" s="41" t="s">
        <v>68</v>
      </c>
      <c r="F145" s="42">
        <v>155</v>
      </c>
      <c r="G145" s="42">
        <v>3.13</v>
      </c>
      <c r="H145" s="42">
        <v>8.43</v>
      </c>
      <c r="I145" s="42">
        <v>20.51</v>
      </c>
      <c r="J145" s="42">
        <v>170.25</v>
      </c>
      <c r="K145" s="43">
        <v>312</v>
      </c>
      <c r="L145" s="42"/>
    </row>
    <row r="146" spans="1:12" ht="15.75" customHeight="1" x14ac:dyDescent="0.25">
      <c r="A146" s="22"/>
      <c r="B146" s="14"/>
      <c r="C146" s="11"/>
      <c r="D146" s="7" t="s">
        <v>21</v>
      </c>
      <c r="E146" s="41" t="s">
        <v>53</v>
      </c>
      <c r="F146" s="42">
        <v>200</v>
      </c>
      <c r="G146" s="42">
        <v>7.0000000000000007E-2</v>
      </c>
      <c r="H146" s="42">
        <v>0.02</v>
      </c>
      <c r="I146" s="42">
        <v>10</v>
      </c>
      <c r="J146" s="42">
        <v>40</v>
      </c>
      <c r="K146" s="43">
        <v>376</v>
      </c>
      <c r="L146" s="42"/>
    </row>
    <row r="147" spans="1:12" ht="15" x14ac:dyDescent="0.25">
      <c r="A147" s="22"/>
      <c r="B147" s="14"/>
      <c r="C147" s="11"/>
      <c r="D147" s="52" t="s">
        <v>29</v>
      </c>
      <c r="E147" s="56" t="s">
        <v>47</v>
      </c>
      <c r="F147" s="57">
        <v>35</v>
      </c>
      <c r="G147" s="57">
        <v>2.66</v>
      </c>
      <c r="H147" s="57">
        <v>0.28000000000000003</v>
      </c>
      <c r="I147" s="57">
        <v>17.22</v>
      </c>
      <c r="J147" s="57">
        <v>82</v>
      </c>
      <c r="K147" s="43"/>
      <c r="L147" s="42"/>
    </row>
    <row r="148" spans="1:12" ht="15" x14ac:dyDescent="0.25">
      <c r="A148" s="22"/>
      <c r="B148" s="14"/>
      <c r="C148" s="11"/>
      <c r="D148" s="53" t="s">
        <v>30</v>
      </c>
      <c r="E148" s="58" t="s">
        <v>41</v>
      </c>
      <c r="F148" s="59">
        <v>25</v>
      </c>
      <c r="G148" s="59">
        <v>1.65</v>
      </c>
      <c r="H148" s="59">
        <v>0.3</v>
      </c>
      <c r="I148" s="59">
        <v>9.9</v>
      </c>
      <c r="J148" s="59">
        <v>50</v>
      </c>
      <c r="K148" s="43"/>
      <c r="L148" s="42"/>
    </row>
    <row r="149" spans="1:12" ht="15" x14ac:dyDescent="0.25">
      <c r="A149" s="22"/>
      <c r="B149" s="14"/>
      <c r="C149" s="11"/>
      <c r="D149" s="6"/>
      <c r="E149" s="41"/>
      <c r="F149" s="42"/>
      <c r="G149" s="42"/>
      <c r="H149" s="42"/>
      <c r="I149" s="42"/>
      <c r="J149" s="42"/>
      <c r="K149" s="43"/>
      <c r="L149" s="42"/>
    </row>
    <row r="150" spans="1:12" ht="15" x14ac:dyDescent="0.25">
      <c r="A150" s="23"/>
      <c r="B150" s="16"/>
      <c r="C150" s="8"/>
      <c r="D150" s="17" t="s">
        <v>31</v>
      </c>
      <c r="E150" s="9"/>
      <c r="F150" s="18">
        <f>SUM(F143:F149)</f>
        <v>565</v>
      </c>
      <c r="G150" s="18">
        <f t="shared" ref="G150:J150" si="70">SUM(G143:G149)</f>
        <v>20.2</v>
      </c>
      <c r="H150" s="18">
        <f t="shared" si="70"/>
        <v>20.700000000000003</v>
      </c>
      <c r="I150" s="18">
        <f t="shared" si="70"/>
        <v>81.12</v>
      </c>
      <c r="J150" s="18">
        <f t="shared" si="70"/>
        <v>595.93000000000006</v>
      </c>
      <c r="K150" s="24"/>
      <c r="L150" s="18">
        <f t="shared" ref="L150" si="71">SUM(L143:L149)</f>
        <v>64.19</v>
      </c>
    </row>
    <row r="151" spans="1:12" ht="15" x14ac:dyDescent="0.25">
      <c r="A151" s="25">
        <f>A143</f>
        <v>2</v>
      </c>
      <c r="B151" s="12">
        <f>B143</f>
        <v>3</v>
      </c>
      <c r="C151" s="10" t="s">
        <v>23</v>
      </c>
      <c r="D151" s="7" t="s">
        <v>24</v>
      </c>
      <c r="E151" s="41"/>
      <c r="F151" s="42"/>
      <c r="G151" s="42"/>
      <c r="H151" s="42"/>
      <c r="I151" s="42"/>
      <c r="J151" s="42"/>
      <c r="K151" s="43"/>
      <c r="L151" s="42"/>
    </row>
    <row r="152" spans="1:12" ht="15" x14ac:dyDescent="0.25">
      <c r="A152" s="22"/>
      <c r="B152" s="14"/>
      <c r="C152" s="11"/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5" x14ac:dyDescent="0.25">
      <c r="A153" s="22"/>
      <c r="B153" s="14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5" x14ac:dyDescent="0.25">
      <c r="A154" s="22"/>
      <c r="B154" s="14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22"/>
      <c r="B155" s="14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22"/>
      <c r="B156" s="14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5" x14ac:dyDescent="0.25">
      <c r="A157" s="22"/>
      <c r="B157" s="14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5" x14ac:dyDescent="0.25">
      <c r="A158" s="22"/>
      <c r="B158" s="14"/>
      <c r="C158" s="11"/>
      <c r="D158" s="6"/>
      <c r="E158" s="41"/>
      <c r="F158" s="42"/>
      <c r="G158" s="42"/>
      <c r="H158" s="42"/>
      <c r="I158" s="42"/>
      <c r="J158" s="42"/>
      <c r="K158" s="43"/>
      <c r="L158" s="42"/>
    </row>
    <row r="159" spans="1:12" ht="15" x14ac:dyDescent="0.25">
      <c r="A159" s="22"/>
      <c r="B159" s="14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" x14ac:dyDescent="0.25">
      <c r="A160" s="23"/>
      <c r="B160" s="16"/>
      <c r="C160" s="8"/>
      <c r="D160" s="17" t="s">
        <v>31</v>
      </c>
      <c r="E160" s="9"/>
      <c r="F160" s="18">
        <f>SUM(F151:F159)</f>
        <v>0</v>
      </c>
      <c r="G160" s="18">
        <f t="shared" ref="G160:J160" si="72">SUM(G151:G159)</f>
        <v>0</v>
      </c>
      <c r="H160" s="18">
        <f t="shared" si="72"/>
        <v>0</v>
      </c>
      <c r="I160" s="18">
        <f t="shared" si="72"/>
        <v>0</v>
      </c>
      <c r="J160" s="18">
        <f t="shared" si="72"/>
        <v>0</v>
      </c>
      <c r="K160" s="24"/>
      <c r="L160" s="18">
        <f t="shared" ref="L160" si="73">SUM(L151:L159)</f>
        <v>0</v>
      </c>
    </row>
    <row r="161" spans="1:12" ht="15" x14ac:dyDescent="0.2">
      <c r="A161" s="28">
        <f>A143</f>
        <v>2</v>
      </c>
      <c r="B161" s="29">
        <f>B143</f>
        <v>3</v>
      </c>
      <c r="C161" s="62" t="s">
        <v>4</v>
      </c>
      <c r="D161" s="63"/>
      <c r="E161" s="30"/>
      <c r="F161" s="31">
        <f>F150+F160</f>
        <v>565</v>
      </c>
      <c r="G161" s="31">
        <f t="shared" ref="G161" si="74">G150+G160</f>
        <v>20.2</v>
      </c>
      <c r="H161" s="31">
        <f t="shared" ref="H161" si="75">H150+H160</f>
        <v>20.700000000000003</v>
      </c>
      <c r="I161" s="31">
        <f t="shared" ref="I161" si="76">I150+I160</f>
        <v>81.12</v>
      </c>
      <c r="J161" s="31">
        <f t="shared" ref="J161:L161" si="77">J150+J160</f>
        <v>595.93000000000006</v>
      </c>
      <c r="K161" s="31"/>
      <c r="L161" s="31">
        <f t="shared" si="77"/>
        <v>64.19</v>
      </c>
    </row>
    <row r="162" spans="1:12" ht="15" x14ac:dyDescent="0.25">
      <c r="A162" s="19">
        <v>2</v>
      </c>
      <c r="B162" s="20">
        <v>4</v>
      </c>
      <c r="C162" s="21" t="s">
        <v>19</v>
      </c>
      <c r="D162" s="5" t="s">
        <v>20</v>
      </c>
      <c r="E162" s="38" t="s">
        <v>69</v>
      </c>
      <c r="F162" s="39">
        <v>100</v>
      </c>
      <c r="G162" s="39">
        <v>7.2839999999999998</v>
      </c>
      <c r="H162" s="39">
        <v>11.79</v>
      </c>
      <c r="I162" s="39">
        <v>6.7380000000000004</v>
      </c>
      <c r="J162" s="39">
        <v>133.99</v>
      </c>
      <c r="K162" s="40" t="s">
        <v>70</v>
      </c>
      <c r="L162" s="39">
        <v>64.19</v>
      </c>
    </row>
    <row r="163" spans="1:12" ht="15" x14ac:dyDescent="0.25">
      <c r="A163" s="22"/>
      <c r="B163" s="14"/>
      <c r="C163" s="11"/>
      <c r="D163" s="52" t="s">
        <v>20</v>
      </c>
      <c r="E163" s="41" t="s">
        <v>39</v>
      </c>
      <c r="F163" s="42">
        <v>153</v>
      </c>
      <c r="G163" s="42">
        <v>5.0999999999999996</v>
      </c>
      <c r="H163" s="42">
        <v>2.85</v>
      </c>
      <c r="I163" s="42">
        <v>33.76</v>
      </c>
      <c r="J163" s="42">
        <v>176.1</v>
      </c>
      <c r="K163" s="43">
        <v>203</v>
      </c>
      <c r="L163" s="42"/>
    </row>
    <row r="164" spans="1:12" ht="15" x14ac:dyDescent="0.25">
      <c r="A164" s="22"/>
      <c r="B164" s="14"/>
      <c r="C164" s="11"/>
      <c r="D164" s="7" t="s">
        <v>21</v>
      </c>
      <c r="E164" s="41" t="s">
        <v>71</v>
      </c>
      <c r="F164" s="42">
        <v>200</v>
      </c>
      <c r="G164" s="42">
        <v>0.34</v>
      </c>
      <c r="H164" s="42">
        <v>0.17</v>
      </c>
      <c r="I164" s="42">
        <v>9.99</v>
      </c>
      <c r="J164" s="42">
        <v>63.6</v>
      </c>
      <c r="K164" s="43" t="s">
        <v>72</v>
      </c>
      <c r="L164" s="42"/>
    </row>
    <row r="165" spans="1:12" ht="15" x14ac:dyDescent="0.25">
      <c r="A165" s="22"/>
      <c r="B165" s="14"/>
      <c r="C165" s="11"/>
      <c r="D165" s="52" t="s">
        <v>29</v>
      </c>
      <c r="E165" s="41" t="s">
        <v>47</v>
      </c>
      <c r="F165" s="42">
        <v>20</v>
      </c>
      <c r="G165" s="42">
        <v>1.52</v>
      </c>
      <c r="H165" s="42">
        <v>0.16</v>
      </c>
      <c r="I165" s="42">
        <v>9.84</v>
      </c>
      <c r="J165" s="42">
        <v>47</v>
      </c>
      <c r="K165" s="43"/>
      <c r="L165" s="42"/>
    </row>
    <row r="166" spans="1:12" ht="15" x14ac:dyDescent="0.25">
      <c r="A166" s="22"/>
      <c r="B166" s="14"/>
      <c r="C166" s="11"/>
      <c r="D166" s="7" t="s">
        <v>22</v>
      </c>
      <c r="E166" s="41" t="s">
        <v>48</v>
      </c>
      <c r="F166" s="42">
        <v>100</v>
      </c>
      <c r="G166" s="42">
        <v>0.8</v>
      </c>
      <c r="H166" s="42">
        <v>0.2</v>
      </c>
      <c r="I166" s="42">
        <v>8.0500000000000007</v>
      </c>
      <c r="J166" s="42">
        <v>43</v>
      </c>
      <c r="K166" s="43"/>
      <c r="L166" s="42"/>
    </row>
    <row r="167" spans="1:12" ht="15" x14ac:dyDescent="0.25">
      <c r="A167" s="22"/>
      <c r="B167" s="14"/>
      <c r="C167" s="11"/>
      <c r="D167" s="6"/>
      <c r="E167" s="41"/>
      <c r="F167" s="42"/>
      <c r="G167" s="42"/>
      <c r="H167" s="42"/>
      <c r="I167" s="42"/>
      <c r="J167" s="42"/>
      <c r="K167" s="43"/>
      <c r="L167" s="42"/>
    </row>
    <row r="168" spans="1:12" ht="15" x14ac:dyDescent="0.25">
      <c r="A168" s="22"/>
      <c r="B168" s="14"/>
      <c r="C168" s="11"/>
      <c r="D168" s="6"/>
      <c r="E168" s="41"/>
      <c r="F168" s="42"/>
      <c r="G168" s="42"/>
      <c r="H168" s="42"/>
      <c r="I168" s="42"/>
      <c r="J168" s="42"/>
      <c r="K168" s="43"/>
      <c r="L168" s="42"/>
    </row>
    <row r="169" spans="1:12" ht="15" x14ac:dyDescent="0.25">
      <c r="A169" s="23"/>
      <c r="B169" s="16"/>
      <c r="C169" s="8"/>
      <c r="D169" s="17" t="s">
        <v>31</v>
      </c>
      <c r="E169" s="9"/>
      <c r="F169" s="18">
        <f>SUM(F162:F168)</f>
        <v>573</v>
      </c>
      <c r="G169" s="18">
        <f t="shared" ref="G169:J169" si="78">SUM(G162:G168)</f>
        <v>15.044</v>
      </c>
      <c r="H169" s="18">
        <f t="shared" si="78"/>
        <v>15.169999999999998</v>
      </c>
      <c r="I169" s="18">
        <f t="shared" si="78"/>
        <v>68.378</v>
      </c>
      <c r="J169" s="18">
        <f t="shared" si="78"/>
        <v>463.69000000000005</v>
      </c>
      <c r="K169" s="24"/>
      <c r="L169" s="18">
        <f t="shared" ref="L169" si="79">SUM(L162:L168)</f>
        <v>64.19</v>
      </c>
    </row>
    <row r="170" spans="1:12" ht="15" x14ac:dyDescent="0.25">
      <c r="A170" s="25">
        <f>A162</f>
        <v>2</v>
      </c>
      <c r="B170" s="12">
        <f>B162</f>
        <v>4</v>
      </c>
      <c r="C170" s="10" t="s">
        <v>23</v>
      </c>
      <c r="D170" s="7" t="s">
        <v>24</v>
      </c>
      <c r="E170" s="41"/>
      <c r="F170" s="42"/>
      <c r="G170" s="42"/>
      <c r="H170" s="42"/>
      <c r="I170" s="42"/>
      <c r="J170" s="42"/>
      <c r="K170" s="43"/>
      <c r="L170" s="42"/>
    </row>
    <row r="171" spans="1:12" ht="15" x14ac:dyDescent="0.25">
      <c r="A171" s="22"/>
      <c r="B171" s="14"/>
      <c r="C171" s="11"/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5" x14ac:dyDescent="0.25">
      <c r="A172" s="22"/>
      <c r="B172" s="14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5" x14ac:dyDescent="0.25">
      <c r="A173" s="22"/>
      <c r="B173" s="14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2"/>
      <c r="B174" s="14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2"/>
      <c r="B175" s="14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5" x14ac:dyDescent="0.25">
      <c r="A176" s="22"/>
      <c r="B176" s="14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5" x14ac:dyDescent="0.25">
      <c r="A177" s="22"/>
      <c r="B177" s="14"/>
      <c r="C177" s="11"/>
      <c r="D177" s="6"/>
      <c r="E177" s="41"/>
      <c r="F177" s="42"/>
      <c r="G177" s="42"/>
      <c r="H177" s="42"/>
      <c r="I177" s="42"/>
      <c r="J177" s="42"/>
      <c r="K177" s="43"/>
      <c r="L177" s="42"/>
    </row>
    <row r="178" spans="1:12" ht="15" x14ac:dyDescent="0.25">
      <c r="A178" s="22"/>
      <c r="B178" s="14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 x14ac:dyDescent="0.25">
      <c r="A179" s="23"/>
      <c r="B179" s="16"/>
      <c r="C179" s="8"/>
      <c r="D179" s="17" t="s">
        <v>31</v>
      </c>
      <c r="E179" s="9"/>
      <c r="F179" s="18">
        <f>SUM(F170:F178)</f>
        <v>0</v>
      </c>
      <c r="G179" s="18">
        <f t="shared" ref="G179:J179" si="80">SUM(G170:G178)</f>
        <v>0</v>
      </c>
      <c r="H179" s="18">
        <f t="shared" si="80"/>
        <v>0</v>
      </c>
      <c r="I179" s="18">
        <f t="shared" si="80"/>
        <v>0</v>
      </c>
      <c r="J179" s="18">
        <f t="shared" si="80"/>
        <v>0</v>
      </c>
      <c r="K179" s="24"/>
      <c r="L179" s="18">
        <f t="shared" ref="L179" si="81">SUM(L170:L178)</f>
        <v>0</v>
      </c>
    </row>
    <row r="180" spans="1:12" ht="15.75" thickBot="1" x14ac:dyDescent="0.25">
      <c r="A180" s="28">
        <f>A162</f>
        <v>2</v>
      </c>
      <c r="B180" s="29">
        <f>B162</f>
        <v>4</v>
      </c>
      <c r="C180" s="62" t="s">
        <v>4</v>
      </c>
      <c r="D180" s="63"/>
      <c r="E180" s="30"/>
      <c r="F180" s="31">
        <f>F169+F179</f>
        <v>573</v>
      </c>
      <c r="G180" s="31">
        <f t="shared" ref="G180" si="82">G169+G179</f>
        <v>15.044</v>
      </c>
      <c r="H180" s="31">
        <f t="shared" ref="H180" si="83">H169+H179</f>
        <v>15.169999999999998</v>
      </c>
      <c r="I180" s="31">
        <f t="shared" ref="I180" si="84">I169+I179</f>
        <v>68.378</v>
      </c>
      <c r="J180" s="31">
        <f t="shared" ref="J180:L180" si="85">J169+J179</f>
        <v>463.69000000000005</v>
      </c>
      <c r="K180" s="31"/>
      <c r="L180" s="31">
        <f t="shared" si="85"/>
        <v>64.19</v>
      </c>
    </row>
    <row r="181" spans="1:12" ht="15" x14ac:dyDescent="0.25">
      <c r="A181" s="19">
        <v>2</v>
      </c>
      <c r="B181" s="20">
        <v>5</v>
      </c>
      <c r="C181" s="21" t="s">
        <v>19</v>
      </c>
      <c r="D181" s="55" t="s">
        <v>24</v>
      </c>
      <c r="E181" s="38" t="s">
        <v>73</v>
      </c>
      <c r="F181" s="39">
        <v>60</v>
      </c>
      <c r="G181" s="39">
        <v>0.79</v>
      </c>
      <c r="H181" s="39">
        <v>1.95</v>
      </c>
      <c r="I181" s="39">
        <v>3.88</v>
      </c>
      <c r="J181" s="39">
        <v>36.24</v>
      </c>
      <c r="K181" s="40">
        <v>45</v>
      </c>
      <c r="L181" s="39">
        <v>64.19</v>
      </c>
    </row>
    <row r="182" spans="1:12" ht="15" x14ac:dyDescent="0.25">
      <c r="A182" s="22"/>
      <c r="B182" s="14"/>
      <c r="C182" s="11"/>
      <c r="D182" s="52" t="s">
        <v>20</v>
      </c>
      <c r="E182" s="41" t="s">
        <v>74</v>
      </c>
      <c r="F182" s="42">
        <v>200</v>
      </c>
      <c r="G182" s="42">
        <v>16.03</v>
      </c>
      <c r="H182" s="42">
        <v>18.16</v>
      </c>
      <c r="I182" s="42">
        <v>45.91</v>
      </c>
      <c r="J182" s="42">
        <v>415.89</v>
      </c>
      <c r="K182" s="43">
        <v>265</v>
      </c>
      <c r="L182" s="42"/>
    </row>
    <row r="183" spans="1:12" ht="15" x14ac:dyDescent="0.25">
      <c r="A183" s="22"/>
      <c r="B183" s="14"/>
      <c r="C183" s="11"/>
      <c r="D183" s="7" t="s">
        <v>21</v>
      </c>
      <c r="E183" s="41" t="s">
        <v>62</v>
      </c>
      <c r="F183" s="42">
        <v>200</v>
      </c>
      <c r="G183" s="42">
        <v>0.11</v>
      </c>
      <c r="H183" s="42">
        <v>0.06</v>
      </c>
      <c r="I183" s="42">
        <v>10.99</v>
      </c>
      <c r="J183" s="42">
        <v>45</v>
      </c>
      <c r="K183" s="43">
        <v>376</v>
      </c>
      <c r="L183" s="42"/>
    </row>
    <row r="184" spans="1:12" ht="15" x14ac:dyDescent="0.25">
      <c r="A184" s="22"/>
      <c r="B184" s="14"/>
      <c r="C184" s="11"/>
      <c r="D184" s="52" t="s">
        <v>29</v>
      </c>
      <c r="E184" s="56" t="s">
        <v>47</v>
      </c>
      <c r="F184" s="57">
        <v>25</v>
      </c>
      <c r="G184" s="57">
        <v>1.9</v>
      </c>
      <c r="H184" s="57">
        <v>0.2</v>
      </c>
      <c r="I184" s="57">
        <v>12.3</v>
      </c>
      <c r="J184" s="57">
        <v>59</v>
      </c>
      <c r="K184" s="43"/>
      <c r="L184" s="42"/>
    </row>
    <row r="185" spans="1:12" ht="15" x14ac:dyDescent="0.25">
      <c r="A185" s="22"/>
      <c r="B185" s="14"/>
      <c r="C185" s="11"/>
      <c r="D185" s="53" t="s">
        <v>30</v>
      </c>
      <c r="E185" s="58" t="s">
        <v>41</v>
      </c>
      <c r="F185" s="59">
        <v>20</v>
      </c>
      <c r="G185" s="59">
        <v>1.32</v>
      </c>
      <c r="H185" s="59">
        <v>0.24</v>
      </c>
      <c r="I185" s="59">
        <v>7.92</v>
      </c>
      <c r="J185" s="59">
        <v>40</v>
      </c>
      <c r="K185" s="43"/>
      <c r="L185" s="42"/>
    </row>
    <row r="186" spans="1:12" ht="15" x14ac:dyDescent="0.25">
      <c r="A186" s="22"/>
      <c r="B186" s="14"/>
      <c r="C186" s="11"/>
      <c r="D186" s="6"/>
      <c r="E186" s="41"/>
      <c r="F186" s="42"/>
      <c r="G186" s="42"/>
      <c r="H186" s="42"/>
      <c r="I186" s="42"/>
      <c r="J186" s="42"/>
      <c r="K186" s="43"/>
      <c r="L186" s="42"/>
    </row>
    <row r="187" spans="1:12" ht="15" x14ac:dyDescent="0.25">
      <c r="A187" s="22"/>
      <c r="B187" s="14"/>
      <c r="C187" s="11"/>
      <c r="D187" s="6"/>
      <c r="E187" s="41"/>
      <c r="F187" s="42"/>
      <c r="G187" s="42"/>
      <c r="H187" s="42"/>
      <c r="I187" s="42"/>
      <c r="J187" s="42"/>
      <c r="K187" s="43"/>
      <c r="L187" s="42"/>
    </row>
    <row r="188" spans="1:12" ht="15.75" customHeight="1" x14ac:dyDescent="0.25">
      <c r="A188" s="23"/>
      <c r="B188" s="16"/>
      <c r="C188" s="8"/>
      <c r="D188" s="17" t="s">
        <v>31</v>
      </c>
      <c r="E188" s="9"/>
      <c r="F188" s="18">
        <f>SUM(F181:F187)</f>
        <v>505</v>
      </c>
      <c r="G188" s="18">
        <f t="shared" ref="G188:J188" si="86">SUM(G181:G187)</f>
        <v>20.149999999999999</v>
      </c>
      <c r="H188" s="18">
        <f t="shared" si="86"/>
        <v>20.609999999999996</v>
      </c>
      <c r="I188" s="18">
        <f t="shared" si="86"/>
        <v>81</v>
      </c>
      <c r="J188" s="18">
        <f t="shared" si="86"/>
        <v>596.13</v>
      </c>
      <c r="K188" s="24"/>
      <c r="L188" s="18">
        <f t="shared" ref="L188" si="87">SUM(L181:L187)</f>
        <v>64.19</v>
      </c>
    </row>
    <row r="189" spans="1:12" ht="15" x14ac:dyDescent="0.25">
      <c r="A189" s="25">
        <f>A181</f>
        <v>2</v>
      </c>
      <c r="B189" s="12">
        <f>B181</f>
        <v>5</v>
      </c>
      <c r="C189" s="10" t="s">
        <v>23</v>
      </c>
      <c r="D189" s="7" t="s">
        <v>24</v>
      </c>
      <c r="E189" s="41"/>
      <c r="F189" s="42"/>
      <c r="G189" s="42"/>
      <c r="H189" s="42"/>
      <c r="I189" s="42"/>
      <c r="J189" s="42"/>
      <c r="K189" s="43"/>
      <c r="L189" s="42"/>
    </row>
    <row r="190" spans="1:12" ht="15" x14ac:dyDescent="0.25">
      <c r="A190" s="22"/>
      <c r="B190" s="14"/>
      <c r="C190" s="11"/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5" x14ac:dyDescent="0.25">
      <c r="A191" s="22"/>
      <c r="B191" s="14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5" x14ac:dyDescent="0.25">
      <c r="A192" s="22"/>
      <c r="B192" s="14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5" x14ac:dyDescent="0.25">
      <c r="A193" s="22"/>
      <c r="B193" s="14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2"/>
      <c r="B194" s="14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5" x14ac:dyDescent="0.25">
      <c r="A195" s="22"/>
      <c r="B195" s="14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5" x14ac:dyDescent="0.25">
      <c r="A196" s="22"/>
      <c r="B196" s="14"/>
      <c r="C196" s="11"/>
      <c r="D196" s="6"/>
      <c r="E196" s="41"/>
      <c r="F196" s="42"/>
      <c r="G196" s="42"/>
      <c r="H196" s="42"/>
      <c r="I196" s="42"/>
      <c r="J196" s="42"/>
      <c r="K196" s="43"/>
      <c r="L196" s="42"/>
    </row>
    <row r="197" spans="1:12" ht="15" x14ac:dyDescent="0.25">
      <c r="A197" s="22"/>
      <c r="B197" s="14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6"/>
      <c r="C198" s="8"/>
      <c r="D198" s="17" t="s">
        <v>31</v>
      </c>
      <c r="E198" s="9"/>
      <c r="F198" s="18">
        <f>SUM(F189:F197)</f>
        <v>0</v>
      </c>
      <c r="G198" s="18">
        <f t="shared" ref="G198:J198" si="88">SUM(G189:G197)</f>
        <v>0</v>
      </c>
      <c r="H198" s="18">
        <f t="shared" si="88"/>
        <v>0</v>
      </c>
      <c r="I198" s="18">
        <f t="shared" si="88"/>
        <v>0</v>
      </c>
      <c r="J198" s="18">
        <f t="shared" si="88"/>
        <v>0</v>
      </c>
      <c r="K198" s="24"/>
      <c r="L198" s="18">
        <f t="shared" ref="L198" si="89">SUM(L189:L197)</f>
        <v>0</v>
      </c>
    </row>
    <row r="199" spans="1:12" ht="15" x14ac:dyDescent="0.2">
      <c r="A199" s="28">
        <f>A181</f>
        <v>2</v>
      </c>
      <c r="B199" s="29">
        <f>B181</f>
        <v>5</v>
      </c>
      <c r="C199" s="62" t="s">
        <v>4</v>
      </c>
      <c r="D199" s="63"/>
      <c r="E199" s="30"/>
      <c r="F199" s="31">
        <f>F188+F198</f>
        <v>505</v>
      </c>
      <c r="G199" s="31">
        <f t="shared" ref="G199" si="90">G188+G198</f>
        <v>20.149999999999999</v>
      </c>
      <c r="H199" s="31">
        <f t="shared" ref="H199" si="91">H188+H198</f>
        <v>20.609999999999996</v>
      </c>
      <c r="I199" s="31">
        <f t="shared" ref="I199" si="92">I188+I198</f>
        <v>81</v>
      </c>
      <c r="J199" s="31">
        <f t="shared" ref="J199:L199" si="93">J188+J198</f>
        <v>596.13</v>
      </c>
      <c r="K199" s="31"/>
      <c r="L199" s="31">
        <f t="shared" si="93"/>
        <v>64.19</v>
      </c>
    </row>
    <row r="200" spans="1:12" x14ac:dyDescent="0.2">
      <c r="A200" s="26"/>
      <c r="B200" s="27"/>
      <c r="C200" s="65" t="s">
        <v>5</v>
      </c>
      <c r="D200" s="65"/>
      <c r="E200" s="65"/>
      <c r="F200" s="33">
        <f>(F25+F44+F64+F84+F104+F123+F142+F161+F180+F199)/(IF(F25=0,0,1)+IF(F44=0,0,1)+IF(F64=0,0,1)+IF(F84=0,0,1)+IF(F104=0,0,1)+IF(F123=0,0,1)+IF(F142=0,0,1)+IF(F161=0,0,1)+IF(F180=0,0,1)+IF(F199=0,0,1))</f>
        <v>547.6</v>
      </c>
      <c r="G200" s="33">
        <f t="shared" ref="G200:J200" si="94">(G25+G44+G64+G84+G104+G123+G142+G161+G180+G199)/(IF(G25=0,0,1)+IF(G44=0,0,1)+IF(G64=0,0,1)+IF(G84=0,0,1)+IF(G104=0,0,1)+IF(G123=0,0,1)+IF(G142=0,0,1)+IF(G161=0,0,1)+IF(G180=0,0,1)+IF(G199=0,0,1))</f>
        <v>18.443400000000004</v>
      </c>
      <c r="H200" s="33">
        <f t="shared" si="94"/>
        <v>18.808399999999995</v>
      </c>
      <c r="I200" s="33">
        <f t="shared" si="94"/>
        <v>76.788800000000009</v>
      </c>
      <c r="J200" s="33">
        <f t="shared" si="94"/>
        <v>553.87700000000018</v>
      </c>
      <c r="K200" s="33"/>
      <c r="L200" s="33">
        <f t="shared" ref="L200" si="95">(L25+L44+L64+L84+L104+L123+L142+L161+L180+L199)/(IF(L25=0,0,1)+IF(L44=0,0,1)+IF(L64=0,0,1)+IF(L84=0,0,1)+IF(L104=0,0,1)+IF(L123=0,0,1)+IF(L142=0,0,1)+IF(L161=0,0,1)+IF(L180=0,0,1)+IF(L199=0,0,1))</f>
        <v>64.190000000000012</v>
      </c>
    </row>
  </sheetData>
  <mergeCells count="14">
    <mergeCell ref="C1:E1"/>
    <mergeCell ref="H1:K1"/>
    <mergeCell ref="H2:K2"/>
    <mergeCell ref="C44:D44"/>
    <mergeCell ref="C64:D64"/>
    <mergeCell ref="C84:D84"/>
    <mergeCell ref="C104:D104"/>
    <mergeCell ref="C25:D25"/>
    <mergeCell ref="C200:E200"/>
    <mergeCell ref="C199:D199"/>
    <mergeCell ref="C123:D123"/>
    <mergeCell ref="C142:D142"/>
    <mergeCell ref="C161:D161"/>
    <mergeCell ref="C180:D18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2023-10-13T06:24:01Z</cp:lastPrinted>
  <dcterms:created xsi:type="dcterms:W3CDTF">2022-05-16T14:23:56Z</dcterms:created>
  <dcterms:modified xsi:type="dcterms:W3CDTF">2023-10-16T08:39:01Z</dcterms:modified>
</cp:coreProperties>
</file>