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дн" sheetId="1" r:id="rId1"/>
    <sheet name="2дн" sheetId="2" r:id="rId2"/>
    <sheet name="3дн" sheetId="3" r:id="rId3"/>
    <sheet name="4дн" sheetId="4" r:id="rId4"/>
    <sheet name="Лист5" sheetId="5" r:id="rId5"/>
    <sheet name="6дн" sheetId="6" r:id="rId6"/>
    <sheet name="7дн" sheetId="7" r:id="rId7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 i="4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B48" i="3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B49" i="2"/>
  <c r="A49"/>
  <c r="J48"/>
  <c r="I48"/>
  <c r="H48"/>
  <c r="G48"/>
  <c r="F48"/>
  <c r="B42"/>
  <c r="A42"/>
  <c r="J41"/>
  <c r="I41"/>
  <c r="H41"/>
  <c r="G41"/>
  <c r="F41"/>
  <c r="B35"/>
  <c r="A35"/>
  <c r="J34"/>
  <c r="I34"/>
  <c r="H34"/>
  <c r="G34"/>
  <c r="F34"/>
  <c r="B30"/>
  <c r="A30"/>
  <c r="J29"/>
  <c r="I29"/>
  <c r="H29"/>
  <c r="G29"/>
  <c r="F29"/>
  <c r="B20"/>
  <c r="A20"/>
  <c r="K17"/>
  <c r="J17"/>
  <c r="J19" s="1"/>
  <c r="I17"/>
  <c r="I19" s="1"/>
  <c r="H17"/>
  <c r="H19" s="1"/>
  <c r="G17"/>
  <c r="G19" s="1"/>
  <c r="F17"/>
  <c r="F19" s="1"/>
  <c r="E17"/>
  <c r="D17"/>
  <c r="B14"/>
  <c r="A14"/>
  <c r="L13"/>
  <c r="J13"/>
  <c r="I13"/>
  <c r="H13"/>
  <c r="G13"/>
  <c r="F13"/>
  <c r="A46" i="7"/>
  <c r="I45"/>
  <c r="H45"/>
  <c r="G45"/>
  <c r="F45"/>
  <c r="E45"/>
  <c r="A39"/>
  <c r="I38"/>
  <c r="H38"/>
  <c r="G38"/>
  <c r="F38"/>
  <c r="E38"/>
  <c r="A32"/>
  <c r="I31"/>
  <c r="H31"/>
  <c r="G31"/>
  <c r="F31"/>
  <c r="E31"/>
  <c r="A27"/>
  <c r="I26"/>
  <c r="H26"/>
  <c r="G26"/>
  <c r="F26"/>
  <c r="E26"/>
  <c r="A17"/>
  <c r="I16"/>
  <c r="H16"/>
  <c r="G16"/>
  <c r="F16"/>
  <c r="E16"/>
  <c r="A13"/>
  <c r="I12"/>
  <c r="H12"/>
  <c r="G12"/>
  <c r="G46" s="1"/>
  <c r="F12"/>
  <c r="F46" s="1"/>
  <c r="E12"/>
  <c r="A47" i="6"/>
  <c r="I46"/>
  <c r="H46"/>
  <c r="G46"/>
  <c r="F46"/>
  <c r="E46"/>
  <c r="A40"/>
  <c r="I39"/>
  <c r="H39"/>
  <c r="G39"/>
  <c r="F39"/>
  <c r="E39"/>
  <c r="A33"/>
  <c r="I32"/>
  <c r="H32"/>
  <c r="G32"/>
  <c r="F32"/>
  <c r="E32"/>
  <c r="A28"/>
  <c r="I27"/>
  <c r="H27"/>
  <c r="G27"/>
  <c r="F27"/>
  <c r="E27"/>
  <c r="A18"/>
  <c r="I17"/>
  <c r="H17"/>
  <c r="G17"/>
  <c r="F17"/>
  <c r="E17"/>
  <c r="A14"/>
  <c r="I13"/>
  <c r="H13"/>
  <c r="G13"/>
  <c r="F13"/>
  <c r="E13"/>
  <c r="A606" i="5"/>
  <c r="I605"/>
  <c r="H605"/>
  <c r="G605"/>
  <c r="F605"/>
  <c r="E605"/>
  <c r="A599"/>
  <c r="I598"/>
  <c r="H598"/>
  <c r="G598"/>
  <c r="F598"/>
  <c r="E598"/>
  <c r="A592"/>
  <c r="I591"/>
  <c r="H591"/>
  <c r="G591"/>
  <c r="F591"/>
  <c r="E591"/>
  <c r="A587"/>
  <c r="I586"/>
  <c r="H586"/>
  <c r="G586"/>
  <c r="F586"/>
  <c r="E586"/>
  <c r="A577"/>
  <c r="I576"/>
  <c r="H576"/>
  <c r="G576"/>
  <c r="F576"/>
  <c r="E576"/>
  <c r="A573"/>
  <c r="I572"/>
  <c r="I606" s="1"/>
  <c r="H572"/>
  <c r="H606" s="1"/>
  <c r="G572"/>
  <c r="G606" s="1"/>
  <c r="F572"/>
  <c r="F606" s="1"/>
  <c r="E572"/>
  <c r="E606" s="1"/>
  <c r="A564"/>
  <c r="I563"/>
  <c r="H563"/>
  <c r="G563"/>
  <c r="F563"/>
  <c r="E563"/>
  <c r="A557"/>
  <c r="I556"/>
  <c r="H556"/>
  <c r="G556"/>
  <c r="F556"/>
  <c r="E556"/>
  <c r="A550"/>
  <c r="I549"/>
  <c r="H549"/>
  <c r="G549"/>
  <c r="F549"/>
  <c r="E549"/>
  <c r="A545"/>
  <c r="I544"/>
  <c r="H544"/>
  <c r="G544"/>
  <c r="F544"/>
  <c r="E544"/>
  <c r="A535"/>
  <c r="I534"/>
  <c r="H534"/>
  <c r="G534"/>
  <c r="F534"/>
  <c r="E534"/>
  <c r="A531"/>
  <c r="I530"/>
  <c r="I564" s="1"/>
  <c r="H530"/>
  <c r="H564" s="1"/>
  <c r="G530"/>
  <c r="G564" s="1"/>
  <c r="F530"/>
  <c r="F564" s="1"/>
  <c r="E530"/>
  <c r="E564" s="1"/>
  <c r="A522"/>
  <c r="I521"/>
  <c r="H521"/>
  <c r="G521"/>
  <c r="F521"/>
  <c r="E521"/>
  <c r="A515"/>
  <c r="I514"/>
  <c r="H514"/>
  <c r="G514"/>
  <c r="F514"/>
  <c r="E514"/>
  <c r="A508"/>
  <c r="I507"/>
  <c r="H507"/>
  <c r="G507"/>
  <c r="F507"/>
  <c r="E507"/>
  <c r="A503"/>
  <c r="I502"/>
  <c r="H502"/>
  <c r="G502"/>
  <c r="F502"/>
  <c r="E502"/>
  <c r="A493"/>
  <c r="I492"/>
  <c r="H492"/>
  <c r="G492"/>
  <c r="F492"/>
  <c r="E492"/>
  <c r="A488"/>
  <c r="I487"/>
  <c r="I522" s="1"/>
  <c r="H487"/>
  <c r="H522" s="1"/>
  <c r="G487"/>
  <c r="G522" s="1"/>
  <c r="F487"/>
  <c r="F522" s="1"/>
  <c r="E487"/>
  <c r="E522" s="1"/>
  <c r="A479"/>
  <c r="I478"/>
  <c r="H478"/>
  <c r="G478"/>
  <c r="F478"/>
  <c r="E478"/>
  <c r="A472"/>
  <c r="I471"/>
  <c r="H471"/>
  <c r="G471"/>
  <c r="F471"/>
  <c r="E471"/>
  <c r="A465"/>
  <c r="I464"/>
  <c r="H464"/>
  <c r="G464"/>
  <c r="F464"/>
  <c r="E464"/>
  <c r="A460"/>
  <c r="I459"/>
  <c r="H459"/>
  <c r="G459"/>
  <c r="F459"/>
  <c r="E459"/>
  <c r="A450"/>
  <c r="I449"/>
  <c r="H449"/>
  <c r="G449"/>
  <c r="F449"/>
  <c r="E449"/>
  <c r="A445"/>
  <c r="I444"/>
  <c r="I479" s="1"/>
  <c r="H444"/>
  <c r="H479" s="1"/>
  <c r="G444"/>
  <c r="G479" s="1"/>
  <c r="F444"/>
  <c r="F479" s="1"/>
  <c r="E444"/>
  <c r="E479" s="1"/>
  <c r="A436"/>
  <c r="I435"/>
  <c r="H435"/>
  <c r="G435"/>
  <c r="F435"/>
  <c r="E435"/>
  <c r="A429"/>
  <c r="I428"/>
  <c r="H428"/>
  <c r="G428"/>
  <c r="F428"/>
  <c r="E428"/>
  <c r="A422"/>
  <c r="I421"/>
  <c r="H421"/>
  <c r="G421"/>
  <c r="F421"/>
  <c r="E421"/>
  <c r="A417"/>
  <c r="I416"/>
  <c r="H416"/>
  <c r="G416"/>
  <c r="F416"/>
  <c r="E416"/>
  <c r="A407"/>
  <c r="I406"/>
  <c r="H406"/>
  <c r="G406"/>
  <c r="F406"/>
  <c r="E406"/>
  <c r="A402"/>
  <c r="I401"/>
  <c r="I436" s="1"/>
  <c r="H401"/>
  <c r="H436" s="1"/>
  <c r="G401"/>
  <c r="G436" s="1"/>
  <c r="F401"/>
  <c r="F436" s="1"/>
  <c r="E401"/>
  <c r="E436" s="1"/>
  <c r="A393"/>
  <c r="I392"/>
  <c r="H392"/>
  <c r="G392"/>
  <c r="F392"/>
  <c r="E392"/>
  <c r="A386"/>
  <c r="I385"/>
  <c r="H385"/>
  <c r="G385"/>
  <c r="F385"/>
  <c r="E385"/>
  <c r="A379"/>
  <c r="I378"/>
  <c r="H378"/>
  <c r="G378"/>
  <c r="F378"/>
  <c r="E378"/>
  <c r="A374"/>
  <c r="I373"/>
  <c r="H373"/>
  <c r="G373"/>
  <c r="F373"/>
  <c r="E373"/>
  <c r="A364"/>
  <c r="H363"/>
  <c r="G363"/>
  <c r="J361"/>
  <c r="I361"/>
  <c r="I363" s="1"/>
  <c r="H361"/>
  <c r="G361"/>
  <c r="F361"/>
  <c r="F363" s="1"/>
  <c r="E361"/>
  <c r="E363" s="1"/>
  <c r="D361"/>
  <c r="C361"/>
  <c r="A358"/>
  <c r="I357"/>
  <c r="I393" s="1"/>
  <c r="H357"/>
  <c r="H393" s="1"/>
  <c r="G357"/>
  <c r="G393" s="1"/>
  <c r="F357"/>
  <c r="F393" s="1"/>
  <c r="E357"/>
  <c r="E393" s="1"/>
  <c r="A349"/>
  <c r="I348"/>
  <c r="H348"/>
  <c r="G348"/>
  <c r="F348"/>
  <c r="E348"/>
  <c r="A342"/>
  <c r="I341"/>
  <c r="H341"/>
  <c r="G341"/>
  <c r="F341"/>
  <c r="E341"/>
  <c r="A335"/>
  <c r="I334"/>
  <c r="H334"/>
  <c r="G334"/>
  <c r="F334"/>
  <c r="E334"/>
  <c r="A330"/>
  <c r="I329"/>
  <c r="H329"/>
  <c r="G329"/>
  <c r="F329"/>
  <c r="E329"/>
  <c r="A320"/>
  <c r="I319"/>
  <c r="H319"/>
  <c r="G319"/>
  <c r="F319"/>
  <c r="E319"/>
  <c r="A315"/>
  <c r="I314"/>
  <c r="I349" s="1"/>
  <c r="H314"/>
  <c r="H349" s="1"/>
  <c r="G314"/>
  <c r="G349" s="1"/>
  <c r="F314"/>
  <c r="F349" s="1"/>
  <c r="E314"/>
  <c r="E349" s="1"/>
  <c r="A306"/>
  <c r="I305"/>
  <c r="H305"/>
  <c r="G305"/>
  <c r="F305"/>
  <c r="E305"/>
  <c r="A299"/>
  <c r="I298"/>
  <c r="H298"/>
  <c r="G298"/>
  <c r="F298"/>
  <c r="E298"/>
  <c r="A292"/>
  <c r="I291"/>
  <c r="H291"/>
  <c r="G291"/>
  <c r="F291"/>
  <c r="E291"/>
  <c r="A287"/>
  <c r="I286"/>
  <c r="H286"/>
  <c r="G286"/>
  <c r="F286"/>
  <c r="E286"/>
  <c r="A277"/>
  <c r="I276"/>
  <c r="H276"/>
  <c r="G276"/>
  <c r="F276"/>
  <c r="E276"/>
  <c r="A273"/>
  <c r="I272"/>
  <c r="I306" s="1"/>
  <c r="H272"/>
  <c r="H306" s="1"/>
  <c r="G272"/>
  <c r="G306" s="1"/>
  <c r="F272"/>
  <c r="F306" s="1"/>
  <c r="E272"/>
  <c r="E306" s="1"/>
  <c r="A264"/>
  <c r="I263"/>
  <c r="H263"/>
  <c r="G263"/>
  <c r="F263"/>
  <c r="E263"/>
  <c r="A257"/>
  <c r="I256"/>
  <c r="H256"/>
  <c r="G256"/>
  <c r="F256"/>
  <c r="E256"/>
  <c r="A250"/>
  <c r="I249"/>
  <c r="H249"/>
  <c r="G249"/>
  <c r="F249"/>
  <c r="E249"/>
  <c r="A245"/>
  <c r="I244"/>
  <c r="H244"/>
  <c r="G244"/>
  <c r="F244"/>
  <c r="E244"/>
  <c r="A235"/>
  <c r="I234"/>
  <c r="H234"/>
  <c r="G234"/>
  <c r="F234"/>
  <c r="E234"/>
  <c r="A230"/>
  <c r="I229"/>
  <c r="I264" s="1"/>
  <c r="H229"/>
  <c r="H264" s="1"/>
  <c r="G229"/>
  <c r="G264" s="1"/>
  <c r="F229"/>
  <c r="F264" s="1"/>
  <c r="E229"/>
  <c r="E264" s="1"/>
  <c r="A221"/>
  <c r="I220"/>
  <c r="H220"/>
  <c r="G220"/>
  <c r="F220"/>
  <c r="E220"/>
  <c r="A214"/>
  <c r="I213"/>
  <c r="H213"/>
  <c r="G213"/>
  <c r="F213"/>
  <c r="E213"/>
  <c r="A207"/>
  <c r="I206"/>
  <c r="H206"/>
  <c r="G206"/>
  <c r="F206"/>
  <c r="E206"/>
  <c r="A202"/>
  <c r="I201"/>
  <c r="H201"/>
  <c r="G201"/>
  <c r="F201"/>
  <c r="E201"/>
  <c r="A192"/>
  <c r="I191"/>
  <c r="H191"/>
  <c r="G191"/>
  <c r="F191"/>
  <c r="E191"/>
  <c r="A187"/>
  <c r="I186"/>
  <c r="I221" s="1"/>
  <c r="H186"/>
  <c r="H221" s="1"/>
  <c r="G186"/>
  <c r="G221" s="1"/>
  <c r="F186"/>
  <c r="F221" s="1"/>
  <c r="E186"/>
  <c r="E221" s="1"/>
  <c r="A178"/>
  <c r="I177"/>
  <c r="H177"/>
  <c r="G177"/>
  <c r="F177"/>
  <c r="E177"/>
  <c r="A171"/>
  <c r="I170"/>
  <c r="H170"/>
  <c r="G170"/>
  <c r="F170"/>
  <c r="E170"/>
  <c r="A164"/>
  <c r="I163"/>
  <c r="H163"/>
  <c r="G163"/>
  <c r="F163"/>
  <c r="E163"/>
  <c r="A159"/>
  <c r="I158"/>
  <c r="H158"/>
  <c r="G158"/>
  <c r="F158"/>
  <c r="E158"/>
  <c r="A149"/>
  <c r="I148"/>
  <c r="H148"/>
  <c r="G148"/>
  <c r="F148"/>
  <c r="E148"/>
  <c r="A144"/>
  <c r="I143"/>
  <c r="I178" s="1"/>
  <c r="H143"/>
  <c r="H178" s="1"/>
  <c r="G143"/>
  <c r="G178" s="1"/>
  <c r="F143"/>
  <c r="F178" s="1"/>
  <c r="E143"/>
  <c r="E178" s="1"/>
  <c r="A135"/>
  <c r="I134"/>
  <c r="H134"/>
  <c r="G134"/>
  <c r="F134"/>
  <c r="E134"/>
  <c r="A128"/>
  <c r="I127"/>
  <c r="H127"/>
  <c r="G127"/>
  <c r="F127"/>
  <c r="E127"/>
  <c r="A121"/>
  <c r="I120"/>
  <c r="H120"/>
  <c r="G120"/>
  <c r="F120"/>
  <c r="E120"/>
  <c r="A116"/>
  <c r="I115"/>
  <c r="H115"/>
  <c r="G115"/>
  <c r="F115"/>
  <c r="E115"/>
  <c r="A106"/>
  <c r="I105"/>
  <c r="H105"/>
  <c r="G105"/>
  <c r="F105"/>
  <c r="E105"/>
  <c r="A101"/>
  <c r="I100"/>
  <c r="I135" s="1"/>
  <c r="H100"/>
  <c r="H135" s="1"/>
  <c r="G100"/>
  <c r="G135" s="1"/>
  <c r="F100"/>
  <c r="F135" s="1"/>
  <c r="E100"/>
  <c r="E135" s="1"/>
  <c r="A92"/>
  <c r="I91"/>
  <c r="H91"/>
  <c r="G91"/>
  <c r="F91"/>
  <c r="E91"/>
  <c r="A85"/>
  <c r="I84"/>
  <c r="H84"/>
  <c r="G84"/>
  <c r="F84"/>
  <c r="E84"/>
  <c r="A78"/>
  <c r="J77"/>
  <c r="I77"/>
  <c r="G77"/>
  <c r="F77"/>
  <c r="E77"/>
  <c r="A73"/>
  <c r="I72"/>
  <c r="I92" s="1"/>
  <c r="H72"/>
  <c r="H92" s="1"/>
  <c r="G72"/>
  <c r="F72"/>
  <c r="E72"/>
  <c r="E92" s="1"/>
  <c r="A63"/>
  <c r="I62"/>
  <c r="H62"/>
  <c r="G62"/>
  <c r="F62"/>
  <c r="E62"/>
  <c r="A57"/>
  <c r="J56"/>
  <c r="I56"/>
  <c r="H56"/>
  <c r="G56"/>
  <c r="G92" s="1"/>
  <c r="F56"/>
  <c r="F92" s="1"/>
  <c r="E56"/>
  <c r="A48"/>
  <c r="I47"/>
  <c r="H47"/>
  <c r="G47"/>
  <c r="F47"/>
  <c r="E47"/>
  <c r="A41"/>
  <c r="I40"/>
  <c r="H40"/>
  <c r="G40"/>
  <c r="F40"/>
  <c r="E40"/>
  <c r="A34"/>
  <c r="I33"/>
  <c r="H33"/>
  <c r="G33"/>
  <c r="F33"/>
  <c r="E33"/>
  <c r="A29"/>
  <c r="I28"/>
  <c r="H28"/>
  <c r="G28"/>
  <c r="F28"/>
  <c r="E28"/>
  <c r="A19"/>
  <c r="I18"/>
  <c r="H18"/>
  <c r="G18"/>
  <c r="F18"/>
  <c r="E18"/>
  <c r="A14"/>
  <c r="I13"/>
  <c r="I48" s="1"/>
  <c r="I607" s="1"/>
  <c r="H13"/>
  <c r="H48" s="1"/>
  <c r="G13"/>
  <c r="G48" s="1"/>
  <c r="F13"/>
  <c r="F48" s="1"/>
  <c r="E13"/>
  <c r="E48" s="1"/>
  <c r="E607" s="1"/>
  <c r="I48" i="4" l="1"/>
  <c r="H48"/>
  <c r="G48"/>
  <c r="F48"/>
  <c r="J48"/>
  <c r="H48" i="3"/>
  <c r="I48"/>
  <c r="G48"/>
  <c r="F48"/>
  <c r="J48"/>
  <c r="F49" i="2"/>
  <c r="I49"/>
  <c r="H49"/>
  <c r="J49"/>
  <c r="G49"/>
  <c r="G47" i="6"/>
  <c r="F47"/>
  <c r="H47"/>
  <c r="E47"/>
  <c r="I47"/>
  <c r="H46" i="7"/>
  <c r="E46"/>
  <c r="E47" s="1"/>
  <c r="I46"/>
  <c r="I47" s="1"/>
  <c r="H47"/>
  <c r="F47"/>
  <c r="G47"/>
  <c r="H607" i="5"/>
  <c r="F607"/>
  <c r="G607"/>
  <c r="B48" i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H48"/>
  <c r="I48"/>
  <c r="G48"/>
  <c r="L48"/>
  <c r="L48" i="4"/>
  <c r="L18"/>
  <c r="L28" i="3"/>
  <c r="L33"/>
  <c r="L49" i="2"/>
  <c r="L19"/>
  <c r="L40" i="3"/>
  <c r="L34" i="2"/>
  <c r="L29"/>
  <c r="L18" i="3"/>
  <c r="L48"/>
  <c r="L40" i="4"/>
  <c r="L33"/>
  <c r="L28"/>
  <c r="L47" i="3"/>
  <c r="L41" i="2"/>
  <c r="L47" i="4"/>
  <c r="L48" i="2"/>
</calcChain>
</file>

<file path=xl/sharedStrings.xml><?xml version="1.0" encoding="utf-8"?>
<sst xmlns="http://schemas.openxmlformats.org/spreadsheetml/2006/main" count="1418" uniqueCount="157">
  <si>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</si>
  <si>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</si>
  <si>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</si>
  <si>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</si>
  <si>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</si>
  <si>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</si>
  <si>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</si>
  <si>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</si>
  <si>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</si>
  <si>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</si>
  <si>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</si>
  <si>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</si>
  <si>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</si>
  <si>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</si>
  <si>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</si>
  <si>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</si>
  <si>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</si>
  <si>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</si>
  <si>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</si>
  <si>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</si>
  <si>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</si>
  <si>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</si>
  <si>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</si>
  <si>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</si>
  <si>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</si>
  <si>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</si>
  <si>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</si>
  <si>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</si>
  <si>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</si>
  <si>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</si>
  <si>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</si>
  <si>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</si>
  <si>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</si>
  <si>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</si>
  <si>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</si>
  <si>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</si>
  <si>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</si>
  <si>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</si>
  <si>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</si>
  <si>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</si>
  <si>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</si>
  <si>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</si>
  <si>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</si>
  <si>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</si>
  <si>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</si>
  <si>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геркулес мол.</t>
  </si>
  <si>
    <t>200/10</t>
  </si>
  <si>
    <t>Какао с мол.</t>
  </si>
  <si>
    <t xml:space="preserve">Хлеб пшеничной </t>
  </si>
  <si>
    <t xml:space="preserve">Апельсин </t>
  </si>
  <si>
    <t xml:space="preserve">Масло сливочное </t>
  </si>
  <si>
    <t>масло слив.</t>
  </si>
  <si>
    <t>Банан</t>
  </si>
  <si>
    <t>Компот из смеси с/ф</t>
  </si>
  <si>
    <t xml:space="preserve">Хлеб пшеничный </t>
  </si>
  <si>
    <t>Булочка домашняя</t>
  </si>
  <si>
    <t>кондит.изд.</t>
  </si>
  <si>
    <t>Салат из свеклы</t>
  </si>
  <si>
    <t>Суп горох к/м</t>
  </si>
  <si>
    <t xml:space="preserve">Картофельное пюре </t>
  </si>
  <si>
    <t>Гуляш из говядины</t>
  </si>
  <si>
    <t>Сок</t>
  </si>
  <si>
    <t>Хлеб "Дарницкий"</t>
  </si>
  <si>
    <t xml:space="preserve">Ряженка </t>
  </si>
  <si>
    <t>Яблоки св.</t>
  </si>
  <si>
    <t>Каша рис. мол.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</si>
  <si>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</si>
  <si>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</si>
  <si>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</si>
  <si>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</si>
  <si>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</si>
  <si>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</si>
  <si>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</si>
  <si>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</si>
  <si>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</si>
  <si>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</si>
  <si>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</si>
  <si>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</si>
  <si>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Компот из с/ф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</si>
  <si>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</si>
  <si>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</si>
  <si>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</si>
  <si>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</si>
  <si>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</si>
  <si>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</si>
  <si>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</si>
  <si>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</si>
  <si>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</si>
  <si>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</si>
  <si>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</si>
  <si>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</si>
  <si>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</si>
  <si>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</si>
  <si>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</si>
  <si>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Каша геркулес молочный</t>
  </si>
  <si>
    <t>Кофейный напиток из цикория</t>
  </si>
  <si>
    <t>Вафли</t>
  </si>
  <si>
    <t>Котлеты из говядины</t>
  </si>
  <si>
    <t>Компот из смеси сухофруктов</t>
  </si>
  <si>
    <t>Чай с мол.</t>
  </si>
  <si>
    <t>Плов из говядины</t>
  </si>
  <si>
    <t>Апельсин</t>
  </si>
  <si>
    <t>Запеканка творожная</t>
  </si>
  <si>
    <t>150/15</t>
  </si>
  <si>
    <t>выпечка</t>
  </si>
  <si>
    <t>Свекла вар. дольками</t>
  </si>
  <si>
    <t>Суп крестьян с пшеном со смет</t>
  </si>
  <si>
    <t>Гороховое пюре</t>
  </si>
  <si>
    <t xml:space="preserve">Каша пшенич молочная </t>
  </si>
  <si>
    <t>200/8</t>
  </si>
  <si>
    <t>Кекс</t>
  </si>
  <si>
    <t>Щи к/м со сметаной</t>
  </si>
  <si>
    <t>Макароны отварные</t>
  </si>
  <si>
    <t>Гуляш  из говядины</t>
  </si>
  <si>
    <t>хлеб.черн.</t>
  </si>
  <si>
    <t>Винегрет</t>
  </si>
  <si>
    <t>Суп картоф с фрикадельками</t>
  </si>
  <si>
    <t>Каша перловая мол.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</si>
  <si>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</si>
  <si>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</si>
  <si>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</si>
  <si>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Каша манная молочная</t>
  </si>
  <si>
    <t>Ватрушка с творогом</t>
  </si>
  <si>
    <t>Каша пшенная мол.</t>
  </si>
  <si>
    <t>Салат из белокач.капусты</t>
  </si>
  <si>
    <t>Картофельное пюре</t>
  </si>
  <si>
    <t>Рыба запеченная</t>
  </si>
  <si>
    <t>Салат морковный</t>
  </si>
  <si>
    <t>масло</t>
  </si>
  <si>
    <t>Масло сливочное</t>
  </si>
  <si>
    <t>Чай сладкий</t>
  </si>
  <si>
    <t>Хлеб"Дарницкий"</t>
  </si>
  <si>
    <t>1блюдо</t>
  </si>
  <si>
    <t>Ватрушка с картошкой</t>
  </si>
  <si>
    <t>Салат из вареной свеклы</t>
  </si>
  <si>
    <t>Рассольник к/м с перловкой со сметаной</t>
  </si>
  <si>
    <t>250/10</t>
  </si>
  <si>
    <t>Рассольник с перловкой со сметаной</t>
  </si>
  <si>
    <t>Гороховое пюре с фаршем говядины</t>
  </si>
  <si>
    <t>Каша яичневая молочная</t>
  </si>
  <si>
    <t>200/15</t>
  </si>
  <si>
    <t>177.56</t>
  </si>
  <si>
    <t>кондит.изд</t>
  </si>
  <si>
    <t>Суп лапша домашняя к/м.</t>
  </si>
  <si>
    <t>Капуста тушенная с мясным фаршем из говядины</t>
  </si>
  <si>
    <t>Компот из смеси с/ф.</t>
  </si>
  <si>
    <t>Жаркое по домашнему</t>
  </si>
  <si>
    <t>200/11</t>
  </si>
  <si>
    <t>Запеканка с творогом</t>
  </si>
  <si>
    <t>Каша греч.мол.</t>
  </si>
  <si>
    <t>Каша рис мол.</t>
  </si>
  <si>
    <t>Свекла вареная дольками</t>
  </si>
  <si>
    <t>Овощное рагу с мяом говядины</t>
  </si>
  <si>
    <t>250/5</t>
  </si>
  <si>
    <t>Печенье</t>
  </si>
  <si>
    <t>Суп картофельный с фрикадельками</t>
  </si>
  <si>
    <t>Каша ячневая с мясом говядины</t>
  </si>
</sst>
</file>

<file path=xl/styles.xml><?xml version="1.0" encoding="utf-8"?>
<styleSheet xmlns="http://schemas.openxmlformats.org/spreadsheetml/2006/main">
  <numFmts count="2">
    <numFmt numFmtId="164" formatCode="#&quot; &quot;??/100"/>
    <numFmt numFmtId="165" formatCode="0.0"/>
  </numFmts>
  <fonts count="2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14" fillId="5" borderId="4" xfId="0" applyFont="1" applyFill="1" applyBorder="1" applyAlignment="1" applyProtection="1">
      <alignment horizontal="left"/>
      <protection locked="0"/>
    </xf>
    <xf numFmtId="0" fontId="14" fillId="5" borderId="0" xfId="0" applyFont="1" applyFill="1" applyAlignment="1" applyProtection="1">
      <alignment horizontal="left"/>
      <protection locked="0"/>
    </xf>
    <xf numFmtId="0" fontId="14" fillId="5" borderId="17" xfId="0" applyFont="1" applyFill="1" applyBorder="1" applyAlignment="1" applyProtection="1">
      <alignment horizontal="left"/>
      <protection locked="0"/>
    </xf>
    <xf numFmtId="0" fontId="14" fillId="5" borderId="2" xfId="0" applyFont="1" applyFill="1" applyBorder="1" applyAlignment="1" applyProtection="1">
      <alignment horizontal="left"/>
      <protection locked="0"/>
    </xf>
    <xf numFmtId="0" fontId="14" fillId="5" borderId="19" xfId="0" applyFont="1" applyFill="1" applyBorder="1" applyAlignment="1" applyProtection="1">
      <alignment horizontal="left"/>
      <protection locked="0"/>
    </xf>
    <xf numFmtId="164" fontId="14" fillId="5" borderId="2" xfId="0" applyNumberFormat="1" applyFont="1" applyFill="1" applyBorder="1" applyAlignment="1" applyProtection="1">
      <alignment horizontal="left"/>
      <protection locked="0"/>
    </xf>
    <xf numFmtId="0" fontId="14" fillId="5" borderId="2" xfId="0" applyFont="1" applyFill="1" applyBorder="1" applyProtection="1">
      <protection locked="0"/>
    </xf>
    <xf numFmtId="0" fontId="14" fillId="5" borderId="1" xfId="0" applyFont="1" applyFill="1" applyBorder="1" applyAlignment="1" applyProtection="1">
      <alignment horizontal="left" wrapText="1"/>
      <protection locked="0"/>
    </xf>
    <xf numFmtId="1" fontId="14" fillId="5" borderId="1" xfId="0" applyNumberFormat="1" applyFont="1" applyFill="1" applyBorder="1" applyAlignment="1" applyProtection="1">
      <alignment horizontal="left"/>
      <protection locked="0"/>
    </xf>
    <xf numFmtId="0" fontId="14" fillId="5" borderId="2" xfId="0" applyFont="1" applyFill="1" applyBorder="1" applyAlignment="1">
      <alignment horizontal="left"/>
    </xf>
    <xf numFmtId="13" fontId="14" fillId="5" borderId="2" xfId="0" applyNumberFormat="1" applyFont="1" applyFill="1" applyBorder="1" applyAlignment="1">
      <alignment horizontal="left"/>
    </xf>
    <xf numFmtId="0" fontId="14" fillId="5" borderId="1" xfId="0" applyNumberFormat="1" applyFont="1" applyFill="1" applyBorder="1" applyAlignment="1" applyProtection="1">
      <alignment horizontal="left"/>
      <protection locked="0"/>
    </xf>
    <xf numFmtId="0" fontId="14" fillId="5" borderId="17" xfId="0" applyNumberFormat="1" applyFont="1" applyFill="1" applyBorder="1" applyAlignment="1" applyProtection="1">
      <alignment horizontal="left"/>
      <protection locked="0"/>
    </xf>
    <xf numFmtId="0" fontId="14" fillId="5" borderId="19" xfId="0" applyFont="1" applyFill="1" applyBorder="1" applyAlignment="1">
      <alignment horizontal="left"/>
    </xf>
    <xf numFmtId="0" fontId="14" fillId="5" borderId="1" xfId="0" applyFont="1" applyFill="1" applyBorder="1" applyAlignment="1" applyProtection="1">
      <alignment horizontal="left"/>
      <protection locked="0"/>
    </xf>
    <xf numFmtId="0" fontId="14" fillId="5" borderId="2" xfId="0" applyFont="1" applyFill="1" applyBorder="1"/>
    <xf numFmtId="0" fontId="3" fillId="5" borderId="2" xfId="0" applyFont="1" applyFill="1" applyBorder="1"/>
    <xf numFmtId="0" fontId="3" fillId="5" borderId="5" xfId="0" applyFont="1" applyFill="1" applyBorder="1" applyProtection="1">
      <protection locked="0"/>
    </xf>
    <xf numFmtId="0" fontId="3" fillId="5" borderId="5" xfId="0" applyFont="1" applyFill="1" applyBorder="1" applyAlignment="1" applyProtection="1">
      <alignment horizontal="left"/>
      <protection locked="0"/>
    </xf>
    <xf numFmtId="0" fontId="14" fillId="5" borderId="4" xfId="0" applyFont="1" applyFill="1" applyBorder="1" applyAlignment="1">
      <alignment horizontal="left"/>
    </xf>
    <xf numFmtId="0" fontId="14" fillId="5" borderId="2" xfId="0" applyFont="1" applyFill="1" applyBorder="1" applyAlignment="1">
      <alignment horizontal="left" wrapText="1"/>
    </xf>
    <xf numFmtId="0" fontId="14" fillId="5" borderId="2" xfId="0" applyNumberFormat="1" applyFont="1" applyFill="1" applyBorder="1" applyAlignment="1">
      <alignment horizontal="left"/>
    </xf>
    <xf numFmtId="164" fontId="14" fillId="5" borderId="2" xfId="0" applyNumberFormat="1" applyFont="1" applyFill="1" applyBorder="1" applyAlignment="1">
      <alignment horizontal="left"/>
    </xf>
    <xf numFmtId="0" fontId="14" fillId="5" borderId="27" xfId="0" applyFont="1" applyFill="1" applyBorder="1" applyAlignment="1">
      <alignment horizontal="left"/>
    </xf>
    <xf numFmtId="0" fontId="14" fillId="5" borderId="28" xfId="0" applyFont="1" applyFill="1" applyBorder="1" applyAlignment="1">
      <alignment horizontal="left"/>
    </xf>
    <xf numFmtId="0" fontId="14" fillId="5" borderId="29" xfId="0" applyFont="1" applyFill="1" applyBorder="1" applyAlignment="1">
      <alignment horizontal="left"/>
    </xf>
    <xf numFmtId="0" fontId="14" fillId="5" borderId="1" xfId="0" applyFont="1" applyFill="1" applyBorder="1" applyProtection="1">
      <protection locked="0"/>
    </xf>
    <xf numFmtId="0" fontId="14" fillId="5" borderId="4" xfId="0" applyFont="1" applyFill="1" applyBorder="1"/>
    <xf numFmtId="164" fontId="14" fillId="5" borderId="4" xfId="0" applyNumberFormat="1" applyFont="1" applyFill="1" applyBorder="1" applyAlignment="1">
      <alignment horizontal="left"/>
    </xf>
    <xf numFmtId="0" fontId="15" fillId="5" borderId="2" xfId="0" applyFont="1" applyFill="1" applyBorder="1" applyAlignment="1">
      <alignment horizontal="left"/>
    </xf>
    <xf numFmtId="0" fontId="14" fillId="5" borderId="4" xfId="0" applyNumberFormat="1" applyFont="1" applyFill="1" applyBorder="1" applyAlignment="1">
      <alignment horizontal="left"/>
    </xf>
    <xf numFmtId="0" fontId="15" fillId="5" borderId="2" xfId="0" applyNumberFormat="1" applyFont="1" applyFill="1" applyBorder="1" applyAlignment="1">
      <alignment horizontal="left"/>
    </xf>
    <xf numFmtId="0" fontId="15" fillId="5" borderId="19" xfId="0" applyFont="1" applyFill="1" applyBorder="1" applyAlignment="1">
      <alignment horizontal="left"/>
    </xf>
    <xf numFmtId="0" fontId="14" fillId="5" borderId="5" xfId="0" applyFont="1" applyFill="1" applyBorder="1" applyAlignment="1">
      <alignment horizontal="left"/>
    </xf>
    <xf numFmtId="0" fontId="14" fillId="5" borderId="17" xfId="0" applyFont="1" applyFill="1" applyBorder="1" applyAlignment="1">
      <alignment horizontal="left"/>
    </xf>
    <xf numFmtId="0" fontId="2" fillId="6" borderId="5" xfId="0" applyFont="1" applyFill="1" applyBorder="1" applyAlignment="1">
      <alignment horizontal="left"/>
    </xf>
    <xf numFmtId="0" fontId="14" fillId="6" borderId="2" xfId="0" applyFont="1" applyFill="1" applyBorder="1"/>
    <xf numFmtId="0" fontId="14" fillId="6" borderId="5" xfId="0" applyFont="1" applyFill="1" applyBorder="1" applyProtection="1">
      <protection locked="0"/>
    </xf>
    <xf numFmtId="0" fontId="14" fillId="6" borderId="1" xfId="0" applyFont="1" applyFill="1" applyBorder="1" applyProtection="1">
      <protection locked="0"/>
    </xf>
    <xf numFmtId="0" fontId="14" fillId="6" borderId="4" xfId="0" applyFont="1" applyFill="1" applyBorder="1"/>
    <xf numFmtId="0" fontId="14" fillId="6" borderId="2" xfId="0" applyFont="1" applyFill="1" applyBorder="1" applyAlignment="1">
      <alignment horizontal="left"/>
    </xf>
    <xf numFmtId="0" fontId="2" fillId="0" borderId="2" xfId="0" applyFont="1" applyBorder="1"/>
    <xf numFmtId="0" fontId="14" fillId="6" borderId="5" xfId="0" applyFont="1" applyFill="1" applyBorder="1"/>
    <xf numFmtId="0" fontId="14" fillId="5" borderId="2" xfId="0" applyFont="1" applyFill="1" applyBorder="1" applyAlignment="1" applyProtection="1">
      <alignment wrapText="1"/>
      <protection locked="0"/>
    </xf>
    <xf numFmtId="1" fontId="14" fillId="5" borderId="2" xfId="0" applyNumberFormat="1" applyFont="1" applyFill="1" applyBorder="1" applyProtection="1">
      <protection locked="0"/>
    </xf>
    <xf numFmtId="1" fontId="14" fillId="5" borderId="19" xfId="0" applyNumberFormat="1" applyFont="1" applyFill="1" applyBorder="1" applyProtection="1">
      <protection locked="0"/>
    </xf>
    <xf numFmtId="13" fontId="14" fillId="5" borderId="4" xfId="0" applyNumberFormat="1" applyFont="1" applyFill="1" applyBorder="1" applyAlignment="1">
      <alignment horizontal="left"/>
    </xf>
    <xf numFmtId="0" fontId="2" fillId="5" borderId="2" xfId="0" applyFont="1" applyFill="1" applyBorder="1"/>
    <xf numFmtId="0" fontId="2" fillId="5" borderId="5" xfId="0" applyFont="1" applyFill="1" applyBorder="1" applyProtection="1">
      <protection locked="0"/>
    </xf>
    <xf numFmtId="0" fontId="2" fillId="5" borderId="2" xfId="0" applyFont="1" applyFill="1" applyBorder="1" applyAlignment="1">
      <alignment horizontal="left"/>
    </xf>
    <xf numFmtId="0" fontId="14" fillId="5" borderId="6" xfId="0" applyFont="1" applyFill="1" applyBorder="1"/>
    <xf numFmtId="0" fontId="2" fillId="6" borderId="2" xfId="0" applyFont="1" applyFill="1" applyBorder="1" applyAlignment="1">
      <alignment horizontal="left"/>
    </xf>
    <xf numFmtId="0" fontId="14" fillId="5" borderId="1" xfId="0" applyFont="1" applyFill="1" applyBorder="1" applyAlignment="1" applyProtection="1">
      <alignment wrapText="1"/>
      <protection locked="0"/>
    </xf>
    <xf numFmtId="0" fontId="14" fillId="6" borderId="2" xfId="0" applyFont="1" applyFill="1" applyBorder="1" applyProtection="1">
      <protection locked="0"/>
    </xf>
    <xf numFmtId="0" fontId="14" fillId="5" borderId="1" xfId="0" applyFont="1" applyFill="1" applyBorder="1"/>
    <xf numFmtId="0" fontId="14" fillId="6" borderId="1" xfId="0" applyFont="1" applyFill="1" applyBorder="1"/>
    <xf numFmtId="0" fontId="14" fillId="5" borderId="5" xfId="0" applyFont="1" applyFill="1" applyBorder="1" applyAlignment="1" applyProtection="1">
      <alignment horizontal="left" wrapText="1"/>
      <protection locked="0"/>
    </xf>
    <xf numFmtId="1" fontId="14" fillId="5" borderId="5" xfId="0" applyNumberFormat="1" applyFont="1" applyFill="1" applyBorder="1" applyAlignment="1" applyProtection="1">
      <alignment horizontal="left"/>
      <protection locked="0"/>
    </xf>
    <xf numFmtId="1" fontId="14" fillId="5" borderId="26" xfId="0" applyNumberFormat="1" applyFont="1" applyFill="1" applyBorder="1" applyAlignment="1" applyProtection="1">
      <alignment horizontal="left"/>
      <protection locked="0"/>
    </xf>
    <xf numFmtId="0" fontId="14" fillId="5" borderId="5" xfId="0" applyFont="1" applyFill="1" applyBorder="1" applyAlignment="1" applyProtection="1">
      <alignment horizontal="left"/>
      <protection locked="0"/>
    </xf>
    <xf numFmtId="0" fontId="14" fillId="5" borderId="8" xfId="0" applyFont="1" applyFill="1" applyBorder="1"/>
    <xf numFmtId="165" fontId="14" fillId="5" borderId="1" xfId="0" applyNumberFormat="1" applyFont="1" applyFill="1" applyBorder="1" applyAlignment="1" applyProtection="1">
      <alignment horizontal="left"/>
      <protection locked="0"/>
    </xf>
    <xf numFmtId="165" fontId="14" fillId="5" borderId="5" xfId="0" applyNumberFormat="1" applyFont="1" applyFill="1" applyBorder="1" applyAlignment="1" applyProtection="1">
      <alignment horizontal="left"/>
      <protection locked="0"/>
    </xf>
    <xf numFmtId="165" fontId="14" fillId="5" borderId="26" xfId="0" applyNumberFormat="1" applyFont="1" applyFill="1" applyBorder="1" applyAlignment="1" applyProtection="1">
      <alignment horizontal="left"/>
      <protection locked="0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14" fillId="2" borderId="19" xfId="0" applyFont="1" applyFill="1" applyBorder="1" applyAlignment="1" applyProtection="1">
      <alignment horizontal="center" vertical="top" wrapText="1"/>
      <protection locked="0"/>
    </xf>
    <xf numFmtId="0" fontId="14" fillId="0" borderId="0" xfId="0" applyFont="1"/>
    <xf numFmtId="0" fontId="16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16" fillId="2" borderId="2" xfId="0" applyFont="1" applyFill="1" applyBorder="1" applyAlignment="1" applyProtection="1">
      <alignment horizontal="center" vertical="top" wrapText="1"/>
      <protection locked="0"/>
    </xf>
    <xf numFmtId="0" fontId="17" fillId="0" borderId="2" xfId="0" applyFont="1" applyBorder="1" applyAlignment="1" applyProtection="1">
      <alignment horizontal="right"/>
      <protection locked="0"/>
    </xf>
    <xf numFmtId="0" fontId="18" fillId="0" borderId="2" xfId="0" applyFont="1" applyBorder="1"/>
    <xf numFmtId="0" fontId="16" fillId="2" borderId="1" xfId="0" applyFont="1" applyFill="1" applyBorder="1" applyAlignment="1" applyProtection="1">
      <alignment vertical="top" wrapText="1"/>
      <protection locked="0"/>
    </xf>
    <xf numFmtId="0" fontId="14" fillId="5" borderId="30" xfId="0" applyFont="1" applyFill="1" applyBorder="1" applyAlignment="1">
      <alignment horizontal="left"/>
    </xf>
    <xf numFmtId="0" fontId="18" fillId="3" borderId="2" xfId="0" applyFont="1" applyFill="1" applyBorder="1"/>
    <xf numFmtId="0" fontId="18" fillId="2" borderId="2" xfId="0" applyFont="1" applyFill="1" applyBorder="1" applyProtection="1">
      <protection locked="0"/>
    </xf>
    <xf numFmtId="0" fontId="16" fillId="0" borderId="0" xfId="0" applyFont="1"/>
    <xf numFmtId="0" fontId="1" fillId="0" borderId="2" xfId="0" applyFont="1" applyBorder="1"/>
    <xf numFmtId="0" fontId="14" fillId="2" borderId="19" xfId="0" applyFont="1" applyFill="1" applyBorder="1" applyAlignment="1" applyProtection="1">
      <alignment horizontal="left" vertical="top" wrapText="1"/>
      <protection locked="0"/>
    </xf>
    <xf numFmtId="0" fontId="14" fillId="0" borderId="2" xfId="0" applyFont="1" applyBorder="1"/>
    <xf numFmtId="0" fontId="19" fillId="0" borderId="2" xfId="0" applyFont="1" applyBorder="1" applyAlignment="1" applyProtection="1">
      <alignment horizontal="right"/>
      <protection locked="0"/>
    </xf>
    <xf numFmtId="0" fontId="16" fillId="0" borderId="0" xfId="0" applyFont="1" applyAlignment="1">
      <alignment horizontal="left"/>
    </xf>
    <xf numFmtId="0" fontId="14" fillId="2" borderId="1" xfId="0" applyFont="1" applyFill="1" applyBorder="1" applyAlignment="1" applyProtection="1">
      <alignment horizontal="left" vertical="top" wrapText="1"/>
      <protection locked="0"/>
    </xf>
    <xf numFmtId="0" fontId="16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5" fillId="2" borderId="17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Alignment="1" applyProtection="1">
      <alignment horizontal="left" vertical="top" wrapText="1"/>
      <protection locked="0"/>
    </xf>
    <xf numFmtId="0" fontId="14" fillId="0" borderId="2" xfId="0" applyFont="1" applyBorder="1" applyAlignment="1">
      <alignment horizontal="left" vertical="top" wrapText="1"/>
    </xf>
    <xf numFmtId="0" fontId="14" fillId="0" borderId="19" xfId="0" applyFont="1" applyBorder="1" applyAlignment="1">
      <alignment horizontal="left" vertical="top" wrapText="1"/>
    </xf>
    <xf numFmtId="0" fontId="5" fillId="2" borderId="2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5" fillId="0" borderId="2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4" borderId="25" xfId="0" applyFont="1" applyFill="1" applyBorder="1" applyAlignment="1">
      <alignment horizontal="left" vertical="top" wrapText="1"/>
    </xf>
    <xf numFmtId="0" fontId="14" fillId="2" borderId="17" xfId="0" applyFont="1" applyFill="1" applyBorder="1" applyAlignment="1" applyProtection="1">
      <alignment horizontal="left" vertical="top" wrapText="1"/>
      <protection locked="0"/>
    </xf>
    <xf numFmtId="0" fontId="16" fillId="2" borderId="2" xfId="0" applyFont="1" applyFill="1" applyBorder="1" applyAlignment="1" applyProtection="1">
      <alignment horizontal="left" vertical="top" wrapText="1"/>
      <protection locked="0"/>
    </xf>
    <xf numFmtId="0" fontId="14" fillId="4" borderId="3" xfId="0" applyFont="1" applyFill="1" applyBorder="1" applyAlignment="1">
      <alignment horizontal="left" vertical="top" wrapText="1"/>
    </xf>
    <xf numFmtId="0" fontId="14" fillId="4" borderId="25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6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0" borderId="12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7</v>
      </c>
      <c r="C1" s="156" t="s">
        <v>120</v>
      </c>
      <c r="D1" s="157"/>
      <c r="E1" s="157"/>
      <c r="F1" s="13" t="s">
        <v>16</v>
      </c>
      <c r="G1" s="2" t="s">
        <v>17</v>
      </c>
      <c r="H1" s="158" t="s">
        <v>118</v>
      </c>
      <c r="I1" s="159"/>
      <c r="J1" s="159"/>
      <c r="K1" s="159"/>
    </row>
    <row r="2" spans="1:12" ht="18">
      <c r="A2" s="41" t="s">
        <v>6</v>
      </c>
      <c r="C2" s="2"/>
      <c r="G2" s="2" t="s">
        <v>18</v>
      </c>
      <c r="H2" s="158" t="s">
        <v>119</v>
      </c>
      <c r="I2" s="159"/>
      <c r="J2" s="159"/>
      <c r="K2" s="159"/>
    </row>
    <row r="3" spans="1:12" ht="17.25" customHeight="1">
      <c r="A3" s="4" t="s">
        <v>8</v>
      </c>
      <c r="C3" s="2"/>
      <c r="D3" s="3"/>
      <c r="E3" s="44" t="s">
        <v>9</v>
      </c>
      <c r="G3" s="2" t="s">
        <v>19</v>
      </c>
      <c r="H3" s="50">
        <v>23</v>
      </c>
      <c r="I3" s="50">
        <v>10</v>
      </c>
      <c r="J3" s="51">
        <v>2023</v>
      </c>
      <c r="K3" s="1"/>
    </row>
    <row r="4" spans="1:12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 ht="15">
      <c r="A6" s="22">
        <v>2</v>
      </c>
      <c r="B6" s="23">
        <v>1</v>
      </c>
      <c r="C6" s="24" t="s">
        <v>20</v>
      </c>
      <c r="D6" s="5" t="s">
        <v>21</v>
      </c>
      <c r="E6" s="136" t="s">
        <v>121</v>
      </c>
      <c r="F6" s="137" t="s">
        <v>46</v>
      </c>
      <c r="G6" s="138">
        <v>6</v>
      </c>
      <c r="H6" s="138">
        <v>5</v>
      </c>
      <c r="I6" s="138">
        <v>30.8</v>
      </c>
      <c r="J6" s="138">
        <v>200</v>
      </c>
      <c r="K6" s="139">
        <v>20</v>
      </c>
      <c r="L6" s="138">
        <v>12.25</v>
      </c>
    </row>
    <row r="7" spans="1:12" ht="15">
      <c r="A7" s="2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/>
      <c r="L7" s="140">
        <v>4.4800000000000004</v>
      </c>
    </row>
    <row r="8" spans="1:12" ht="15">
      <c r="A8" s="25"/>
      <c r="B8" s="16"/>
      <c r="C8" s="11"/>
      <c r="D8" s="7" t="s">
        <v>22</v>
      </c>
      <c r="E8" s="140" t="s">
        <v>86</v>
      </c>
      <c r="F8" s="140">
        <v>200</v>
      </c>
      <c r="G8" s="140">
        <v>4.62</v>
      </c>
      <c r="H8" s="140">
        <v>4.0199999999999996</v>
      </c>
      <c r="I8" s="140">
        <v>43.8</v>
      </c>
      <c r="J8" s="140">
        <v>177.56</v>
      </c>
      <c r="K8" s="132">
        <v>63</v>
      </c>
      <c r="L8" s="140">
        <v>8.3699999999999992</v>
      </c>
    </row>
    <row r="9" spans="1:12" ht="15">
      <c r="A9" s="2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140">
        <v>5.47</v>
      </c>
    </row>
    <row r="10" spans="1:12" ht="15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>
        <v>61</v>
      </c>
      <c r="L10" s="140">
        <v>12.14</v>
      </c>
    </row>
    <row r="11" spans="1:12" ht="15">
      <c r="A11" s="25"/>
      <c r="B11" s="16"/>
      <c r="C11" s="11"/>
      <c r="D11" s="122" t="s">
        <v>71</v>
      </c>
      <c r="E11" s="140" t="s">
        <v>70</v>
      </c>
      <c r="F11" s="140">
        <v>24</v>
      </c>
      <c r="G11" s="140">
        <v>4.3</v>
      </c>
      <c r="H11" s="140">
        <v>5.4</v>
      </c>
      <c r="I11" s="140">
        <v>0</v>
      </c>
      <c r="J11" s="140">
        <v>67.400000000000006</v>
      </c>
      <c r="K11" s="132">
        <v>48</v>
      </c>
      <c r="L11" s="140">
        <v>11.92</v>
      </c>
    </row>
    <row r="12" spans="1:12" ht="15">
      <c r="A12" s="25"/>
      <c r="B12" s="16"/>
      <c r="C12" s="11"/>
      <c r="D12" s="6"/>
      <c r="E12" s="140"/>
      <c r="F12" s="140"/>
      <c r="G12" s="140"/>
      <c r="H12" s="140"/>
      <c r="I12" s="140"/>
      <c r="J12" s="140"/>
      <c r="K12" s="132"/>
      <c r="L12" s="140"/>
    </row>
    <row r="13" spans="1:12" ht="15">
      <c r="A13" s="26"/>
      <c r="B13" s="18"/>
      <c r="C13" s="8"/>
      <c r="D13" s="19" t="s">
        <v>39</v>
      </c>
      <c r="E13" s="141"/>
      <c r="F13" s="141">
        <f>SUM(F6:F12)</f>
        <v>454</v>
      </c>
      <c r="G13" s="141">
        <f t="shared" ref="G13" si="0">SUM(G6:G12)</f>
        <v>19.82</v>
      </c>
      <c r="H13" s="141">
        <f t="shared" ref="H13" si="1">SUM(H6:H12)</f>
        <v>77.42</v>
      </c>
      <c r="I13" s="141">
        <f t="shared" ref="I13" si="2">SUM(I6:I12)</f>
        <v>103.6</v>
      </c>
      <c r="J13" s="141">
        <f t="shared" ref="J13" si="3">SUM(J6:J12)</f>
        <v>643.86</v>
      </c>
      <c r="K13" s="142"/>
      <c r="L13" s="141">
        <f t="shared" ref="L13" si="4">SUM(L6:L12)</f>
        <v>54.63</v>
      </c>
    </row>
    <row r="14" spans="1:12" ht="15">
      <c r="A14" s="28">
        <f>A6</f>
        <v>2</v>
      </c>
      <c r="B14" s="14">
        <f>B6</f>
        <v>1</v>
      </c>
      <c r="C14" s="10" t="s">
        <v>25</v>
      </c>
      <c r="D14" s="12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>
        <v>10.27</v>
      </c>
    </row>
    <row r="15" spans="1:12" ht="15">
      <c r="A15" s="25"/>
      <c r="B15" s="16"/>
      <c r="C15" s="11"/>
      <c r="D15" s="122" t="s">
        <v>31</v>
      </c>
      <c r="E15" s="140" t="s">
        <v>78</v>
      </c>
      <c r="F15" s="140">
        <v>200</v>
      </c>
      <c r="G15" s="140">
        <v>4</v>
      </c>
      <c r="H15" s="140">
        <v>0.06</v>
      </c>
      <c r="I15" s="140">
        <v>35.200000000000003</v>
      </c>
      <c r="J15" s="140">
        <v>110</v>
      </c>
      <c r="K15" s="132">
        <v>53</v>
      </c>
      <c r="L15" s="140">
        <v>2.5299999999999998</v>
      </c>
    </row>
    <row r="16" spans="1:12" ht="15">
      <c r="A16" s="25"/>
      <c r="B16" s="16"/>
      <c r="C16" s="11"/>
      <c r="D16" s="122" t="s">
        <v>104</v>
      </c>
      <c r="E16" s="140" t="s">
        <v>122</v>
      </c>
      <c r="F16" s="140">
        <v>100</v>
      </c>
      <c r="G16" s="140">
        <v>4.8</v>
      </c>
      <c r="H16" s="140">
        <v>4.7</v>
      </c>
      <c r="I16" s="140">
        <v>46.9</v>
      </c>
      <c r="J16" s="140">
        <v>248.3</v>
      </c>
      <c r="K16" s="132">
        <v>39</v>
      </c>
      <c r="L16" s="140">
        <v>33.22</v>
      </c>
    </row>
    <row r="17" spans="1:16" ht="15">
      <c r="A17" s="25"/>
      <c r="B17" s="16"/>
      <c r="C17" s="11"/>
      <c r="D17" s="122" t="s">
        <v>23</v>
      </c>
      <c r="E17" s="140" t="s">
        <v>68</v>
      </c>
      <c r="F17" s="140">
        <v>120</v>
      </c>
      <c r="G17" s="140">
        <v>3.1</v>
      </c>
      <c r="H17" s="140">
        <v>0.2</v>
      </c>
      <c r="I17" s="140">
        <v>20.100000000000001</v>
      </c>
      <c r="J17" s="140">
        <v>94.7</v>
      </c>
      <c r="K17" s="132">
        <v>37</v>
      </c>
      <c r="L17" s="140">
        <v>5.47</v>
      </c>
    </row>
    <row r="18" spans="1:16" ht="15">
      <c r="A18" s="26"/>
      <c r="B18" s="18"/>
      <c r="C18" s="8"/>
      <c r="D18" s="19" t="s">
        <v>39</v>
      </c>
      <c r="E18" s="141"/>
      <c r="F18" s="141">
        <f>SUM(F14:F17)</f>
        <v>520</v>
      </c>
      <c r="G18" s="141">
        <f t="shared" ref="G18" si="5">SUM(G14:G17)</f>
        <v>13.299999999999999</v>
      </c>
      <c r="H18" s="141">
        <f t="shared" ref="H18" si="6">SUM(H14:H17)</f>
        <v>5.2600000000000007</v>
      </c>
      <c r="I18" s="141">
        <f t="shared" ref="I18" si="7">SUM(I14:I17)</f>
        <v>114.30000000000001</v>
      </c>
      <c r="J18" s="141">
        <f t="shared" ref="J18" si="8">SUM(J14:J17)</f>
        <v>517.20000000000005</v>
      </c>
      <c r="K18" s="142"/>
      <c r="L18" s="141">
        <f>SUM(L14:L17)</f>
        <v>51.489999999999995</v>
      </c>
    </row>
    <row r="19" spans="1:16" ht="15">
      <c r="A19" s="28">
        <f>A6</f>
        <v>2</v>
      </c>
      <c r="B19" s="14">
        <f>B6</f>
        <v>1</v>
      </c>
      <c r="C19" s="10" t="s">
        <v>26</v>
      </c>
      <c r="D19" s="7" t="s">
        <v>27</v>
      </c>
      <c r="E19" s="140" t="s">
        <v>124</v>
      </c>
      <c r="F19" s="140">
        <v>100</v>
      </c>
      <c r="G19" s="140">
        <v>2.1</v>
      </c>
      <c r="H19" s="140">
        <v>8.5</v>
      </c>
      <c r="I19" s="140">
        <v>10.5</v>
      </c>
      <c r="J19" s="140">
        <v>105.5</v>
      </c>
      <c r="K19" s="132">
        <v>31</v>
      </c>
      <c r="L19" s="140">
        <v>5.74</v>
      </c>
    </row>
    <row r="20" spans="1:16" ht="15">
      <c r="A20" s="25"/>
      <c r="B20" s="16"/>
      <c r="C20" s="11"/>
      <c r="D20" s="7" t="s">
        <v>28</v>
      </c>
      <c r="E20" s="140" t="s">
        <v>58</v>
      </c>
      <c r="F20" s="140">
        <v>250</v>
      </c>
      <c r="G20" s="140">
        <v>9.1999999999999993</v>
      </c>
      <c r="H20" s="140">
        <v>7.7</v>
      </c>
      <c r="I20" s="140">
        <v>16.3</v>
      </c>
      <c r="J20" s="140">
        <v>130.19999999999999</v>
      </c>
      <c r="K20" s="132">
        <v>7</v>
      </c>
      <c r="L20" s="140">
        <v>15.63</v>
      </c>
    </row>
    <row r="21" spans="1:16" ht="15">
      <c r="A21" s="25"/>
      <c r="B21" s="16"/>
      <c r="C21" s="11"/>
      <c r="D21" s="7" t="s">
        <v>29</v>
      </c>
      <c r="E21" s="140" t="s">
        <v>123</v>
      </c>
      <c r="F21" s="140" t="s">
        <v>46</v>
      </c>
      <c r="G21" s="140">
        <v>7.51</v>
      </c>
      <c r="H21" s="140">
        <v>11.72</v>
      </c>
      <c r="I21" s="140">
        <v>37.049999999999997</v>
      </c>
      <c r="J21" s="140">
        <v>285</v>
      </c>
      <c r="K21" s="132">
        <v>12</v>
      </c>
      <c r="L21" s="140">
        <v>13.11</v>
      </c>
    </row>
    <row r="22" spans="1:16" ht="15">
      <c r="A22" s="25"/>
      <c r="B22" s="16"/>
      <c r="C22" s="11"/>
      <c r="D22" s="7" t="s">
        <v>30</v>
      </c>
      <c r="E22" s="140" t="s">
        <v>60</v>
      </c>
      <c r="F22" s="140">
        <v>100</v>
      </c>
      <c r="G22" s="140">
        <v>10</v>
      </c>
      <c r="H22" s="140">
        <v>15.3</v>
      </c>
      <c r="I22" s="140">
        <v>5.5</v>
      </c>
      <c r="J22" s="140">
        <v>132.4</v>
      </c>
      <c r="K22" s="132">
        <v>25</v>
      </c>
      <c r="L22" s="140">
        <v>20.38</v>
      </c>
    </row>
    <row r="23" spans="1:16" ht="15">
      <c r="A23" s="25"/>
      <c r="B23" s="16"/>
      <c r="C23" s="11"/>
      <c r="D23" s="7" t="s">
        <v>31</v>
      </c>
      <c r="E23" s="140" t="s">
        <v>61</v>
      </c>
      <c r="F23" s="140">
        <v>200</v>
      </c>
      <c r="G23" s="140">
        <v>0.8</v>
      </c>
      <c r="H23" s="140">
        <v>0</v>
      </c>
      <c r="I23" s="140">
        <v>23</v>
      </c>
      <c r="J23" s="140">
        <v>94</v>
      </c>
      <c r="K23" s="132">
        <v>57</v>
      </c>
      <c r="L23" s="140">
        <v>13</v>
      </c>
    </row>
    <row r="24" spans="1:16" ht="15">
      <c r="A24" s="25"/>
      <c r="B24" s="16"/>
      <c r="C24" s="11"/>
      <c r="D24" s="7" t="s">
        <v>32</v>
      </c>
      <c r="E24" s="140"/>
      <c r="F24" s="140"/>
      <c r="G24" s="140"/>
      <c r="H24" s="140"/>
      <c r="I24" s="140"/>
      <c r="J24" s="140"/>
      <c r="K24" s="132"/>
      <c r="L24" s="140"/>
    </row>
    <row r="25" spans="1:16" ht="15">
      <c r="A25" s="25"/>
      <c r="B25" s="16"/>
      <c r="C25" s="11"/>
      <c r="D25" s="7" t="s">
        <v>33</v>
      </c>
      <c r="E25" s="140" t="s">
        <v>62</v>
      </c>
      <c r="F25" s="140">
        <v>80</v>
      </c>
      <c r="G25" s="140">
        <v>2.6</v>
      </c>
      <c r="H25" s="140">
        <v>0.4</v>
      </c>
      <c r="I25" s="140">
        <v>17</v>
      </c>
      <c r="J25" s="140">
        <v>81.599999999999994</v>
      </c>
      <c r="K25" s="132">
        <v>36</v>
      </c>
      <c r="L25" s="140">
        <v>4.3600000000000003</v>
      </c>
    </row>
    <row r="26" spans="1:16" ht="15">
      <c r="A26" s="25"/>
      <c r="B26" s="16"/>
      <c r="C26" s="11"/>
      <c r="D26" s="6"/>
      <c r="E26" s="140"/>
      <c r="F26" s="140"/>
      <c r="G26" s="140"/>
      <c r="H26" s="140"/>
      <c r="I26" s="140"/>
      <c r="J26" s="140"/>
      <c r="K26" s="132"/>
      <c r="L26" s="140"/>
    </row>
    <row r="27" spans="1:16" ht="15">
      <c r="A27" s="25"/>
      <c r="B27" s="16"/>
      <c r="C27" s="11"/>
      <c r="D27" s="6"/>
      <c r="E27" s="140"/>
      <c r="F27" s="140"/>
      <c r="G27" s="140"/>
      <c r="H27" s="140"/>
      <c r="I27" s="140"/>
      <c r="J27" s="140"/>
      <c r="K27" s="132"/>
      <c r="L27" s="140"/>
      <c r="P27" s="120"/>
    </row>
    <row r="28" spans="1:16" ht="15">
      <c r="A28" s="26"/>
      <c r="B28" s="18"/>
      <c r="C28" s="8"/>
      <c r="D28" s="19" t="s">
        <v>39</v>
      </c>
      <c r="E28" s="141"/>
      <c r="F28" s="141">
        <f>SUM(F19:F27)</f>
        <v>730</v>
      </c>
      <c r="G28" s="141">
        <f t="shared" ref="G28" si="9">SUM(G19:G27)</f>
        <v>32.21</v>
      </c>
      <c r="H28" s="141">
        <f t="shared" ref="H28" si="10">SUM(H19:H27)</f>
        <v>43.62</v>
      </c>
      <c r="I28" s="141">
        <f t="shared" ref="I28" si="11">SUM(I19:I27)</f>
        <v>109.35</v>
      </c>
      <c r="J28" s="141">
        <f t="shared" ref="J28" si="12">SUM(J19:J27)</f>
        <v>828.7</v>
      </c>
      <c r="K28" s="142"/>
      <c r="L28" s="141">
        <f>SUM(L19:L27)</f>
        <v>72.22</v>
      </c>
    </row>
    <row r="29" spans="1:16" ht="15">
      <c r="A29" s="28">
        <f>A6</f>
        <v>2</v>
      </c>
      <c r="B29" s="14">
        <f>B6</f>
        <v>1</v>
      </c>
      <c r="C29" s="10" t="s">
        <v>34</v>
      </c>
      <c r="D29" s="12" t="s">
        <v>35</v>
      </c>
      <c r="E29" s="143"/>
      <c r="F29" s="143"/>
      <c r="G29" s="143"/>
      <c r="H29" s="143"/>
      <c r="I29" s="143"/>
      <c r="J29" s="143"/>
      <c r="K29" s="144"/>
      <c r="L29" s="143"/>
    </row>
    <row r="30" spans="1:16" ht="15">
      <c r="A30" s="25"/>
      <c r="B30" s="16"/>
      <c r="C30" s="11"/>
      <c r="D30" s="12" t="s">
        <v>31</v>
      </c>
      <c r="E30" s="143"/>
      <c r="F30" s="143"/>
      <c r="G30" s="143"/>
      <c r="H30" s="143"/>
      <c r="I30" s="143"/>
      <c r="J30" s="143"/>
      <c r="K30" s="144"/>
      <c r="L30" s="143"/>
    </row>
    <row r="31" spans="1:16" ht="15">
      <c r="A31" s="25"/>
      <c r="B31" s="16"/>
      <c r="C31" s="11"/>
      <c r="D31" s="6"/>
      <c r="E31" s="143"/>
      <c r="F31" s="143"/>
      <c r="G31" s="143"/>
      <c r="H31" s="143"/>
      <c r="I31" s="143"/>
      <c r="J31" s="143"/>
      <c r="K31" s="144"/>
      <c r="L31" s="143"/>
    </row>
    <row r="32" spans="1:16" ht="15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 ht="15">
      <c r="A33" s="26"/>
      <c r="B33" s="18"/>
      <c r="C33" s="8"/>
      <c r="D33" s="124" t="s">
        <v>39</v>
      </c>
      <c r="E33" s="141"/>
      <c r="F33" s="141">
        <f>SUM(F29:F32)</f>
        <v>0</v>
      </c>
      <c r="G33" s="141">
        <f t="shared" ref="G33" si="13">SUM(G29:G32)</f>
        <v>0</v>
      </c>
      <c r="H33" s="141">
        <f t="shared" ref="H33" si="14">SUM(H29:H32)</f>
        <v>0</v>
      </c>
      <c r="I33" s="141">
        <f t="shared" ref="I33" si="15">SUM(I29:I32)</f>
        <v>0</v>
      </c>
      <c r="J33" s="141">
        <f t="shared" ref="J33" si="16">SUM(J29:J32)</f>
        <v>0</v>
      </c>
      <c r="K33" s="142"/>
      <c r="L33" s="141"/>
    </row>
    <row r="34" spans="1:12" ht="15">
      <c r="A34" s="28">
        <f>A6</f>
        <v>2</v>
      </c>
      <c r="B34" s="14">
        <f>B6</f>
        <v>1</v>
      </c>
      <c r="C34" s="10" t="s">
        <v>36</v>
      </c>
      <c r="D34" s="125" t="s">
        <v>21</v>
      </c>
      <c r="E34" s="140" t="s">
        <v>125</v>
      </c>
      <c r="F34" s="140" t="s">
        <v>46</v>
      </c>
      <c r="G34" s="140">
        <v>4.9000000000000004</v>
      </c>
      <c r="H34" s="140">
        <v>7.2</v>
      </c>
      <c r="I34" s="140">
        <v>34</v>
      </c>
      <c r="J34" s="140">
        <v>207</v>
      </c>
      <c r="K34" s="132">
        <v>17</v>
      </c>
      <c r="L34" s="140">
        <v>23.69</v>
      </c>
    </row>
    <row r="35" spans="1:12" ht="15">
      <c r="A35" s="25"/>
      <c r="B35" s="16"/>
      <c r="C35" s="11"/>
      <c r="D35" s="125" t="s">
        <v>30</v>
      </c>
      <c r="E35" s="140" t="s">
        <v>126</v>
      </c>
      <c r="F35" s="140">
        <v>150</v>
      </c>
      <c r="G35" s="140">
        <v>13.7</v>
      </c>
      <c r="H35" s="140">
        <v>6.2</v>
      </c>
      <c r="I35" s="140">
        <v>4.4000000000000004</v>
      </c>
      <c r="J35" s="140">
        <v>97.1</v>
      </c>
      <c r="K35" s="132">
        <v>72</v>
      </c>
      <c r="L35" s="140">
        <v>105.64</v>
      </c>
    </row>
    <row r="36" spans="1:12" ht="15">
      <c r="A36" s="25"/>
      <c r="B36" s="16"/>
      <c r="C36" s="11"/>
      <c r="D36" s="125" t="s">
        <v>31</v>
      </c>
      <c r="E36" s="140" t="s">
        <v>130</v>
      </c>
      <c r="F36" s="140">
        <v>200</v>
      </c>
      <c r="G36" s="140">
        <v>0.1</v>
      </c>
      <c r="H36" s="140">
        <v>0</v>
      </c>
      <c r="I36" s="140">
        <v>9.9</v>
      </c>
      <c r="J36" s="140">
        <v>39.9</v>
      </c>
      <c r="K36" s="132">
        <v>51</v>
      </c>
      <c r="L36" s="140">
        <v>1.45</v>
      </c>
    </row>
    <row r="37" spans="1:12" ht="15">
      <c r="A37" s="25"/>
      <c r="B37" s="16"/>
      <c r="C37" s="11"/>
      <c r="D37" s="125" t="s">
        <v>23</v>
      </c>
      <c r="E37" s="140" t="s">
        <v>131</v>
      </c>
      <c r="F37" s="140">
        <v>80</v>
      </c>
      <c r="G37" s="140">
        <v>2.6</v>
      </c>
      <c r="H37" s="140">
        <v>0.4</v>
      </c>
      <c r="I37" s="140">
        <v>17</v>
      </c>
      <c r="J37" s="140">
        <v>81.599999999999994</v>
      </c>
      <c r="K37" s="132">
        <v>36</v>
      </c>
      <c r="L37" s="140">
        <v>4.3600000000000003</v>
      </c>
    </row>
    <row r="38" spans="1:12" ht="15">
      <c r="A38" s="25"/>
      <c r="B38" s="16"/>
      <c r="C38" s="11"/>
      <c r="D38" s="6"/>
      <c r="E38" s="143"/>
      <c r="F38" s="143"/>
      <c r="G38" s="143"/>
      <c r="H38" s="143"/>
      <c r="I38" s="143"/>
      <c r="J38" s="143"/>
      <c r="K38" s="144"/>
      <c r="L38" s="143"/>
    </row>
    <row r="39" spans="1:12" ht="15">
      <c r="A39" s="25"/>
      <c r="B39" s="16"/>
      <c r="C39" s="11"/>
      <c r="D39" s="6"/>
      <c r="E39" s="143"/>
      <c r="F39" s="143"/>
      <c r="G39" s="143"/>
      <c r="H39" s="143"/>
      <c r="I39" s="143"/>
      <c r="J39" s="143"/>
      <c r="K39" s="144"/>
      <c r="L39" s="143"/>
    </row>
    <row r="40" spans="1:12" ht="15">
      <c r="A40" s="26"/>
      <c r="B40" s="18"/>
      <c r="C40" s="8"/>
      <c r="D40" s="19" t="s">
        <v>39</v>
      </c>
      <c r="E40" s="9"/>
      <c r="F40" s="21">
        <f>SUM(F34:F39)</f>
        <v>430</v>
      </c>
      <c r="G40" s="21">
        <f t="shared" ref="G40" si="17">SUM(G34:G39)</f>
        <v>21.300000000000004</v>
      </c>
      <c r="H40" s="21">
        <f t="shared" ref="H40" si="18">SUM(H34:H39)</f>
        <v>13.8</v>
      </c>
      <c r="I40" s="21">
        <f t="shared" ref="I40" si="19">SUM(I34:I39)</f>
        <v>65.3</v>
      </c>
      <c r="J40" s="21">
        <f t="shared" ref="J40" si="20">SUM(J34:J39)</f>
        <v>425.6</v>
      </c>
      <c r="K40" s="27"/>
      <c r="L40" s="21">
        <f>SUM(L34:L39)</f>
        <v>135.14000000000001</v>
      </c>
    </row>
    <row r="41" spans="1:12" ht="15">
      <c r="A41" s="28">
        <f>A6</f>
        <v>2</v>
      </c>
      <c r="B41" s="14">
        <f>B6</f>
        <v>1</v>
      </c>
      <c r="C41" s="10" t="s">
        <v>37</v>
      </c>
      <c r="D41" s="113" t="s">
        <v>38</v>
      </c>
      <c r="E41" s="62" t="s">
        <v>63</v>
      </c>
      <c r="F41" s="74">
        <v>200</v>
      </c>
      <c r="G41" s="62">
        <v>12</v>
      </c>
      <c r="H41" s="62">
        <v>2</v>
      </c>
      <c r="I41" s="66">
        <v>8.4</v>
      </c>
      <c r="J41" s="62">
        <v>80</v>
      </c>
      <c r="K41" s="62">
        <v>58</v>
      </c>
      <c r="L41" s="46">
        <v>19.309999999999999</v>
      </c>
    </row>
    <row r="42" spans="1:12" ht="15">
      <c r="A42" s="25"/>
      <c r="B42" s="16"/>
      <c r="C42" s="11"/>
      <c r="D42" s="68" t="s">
        <v>24</v>
      </c>
      <c r="E42" s="62" t="s">
        <v>64</v>
      </c>
      <c r="F42" s="62">
        <v>100</v>
      </c>
      <c r="G42" s="62">
        <v>0.6</v>
      </c>
      <c r="H42" s="62">
        <v>0.6</v>
      </c>
      <c r="I42" s="66">
        <v>14.3</v>
      </c>
      <c r="J42" s="62">
        <v>68.599999999999994</v>
      </c>
      <c r="K42" s="62">
        <v>60</v>
      </c>
      <c r="L42" s="143">
        <v>8.6300000000000008</v>
      </c>
    </row>
    <row r="43" spans="1:12" ht="15">
      <c r="A43" s="25"/>
      <c r="B43" s="16"/>
      <c r="C43" s="11"/>
      <c r="D43" s="12" t="s">
        <v>31</v>
      </c>
      <c r="E43" s="143"/>
      <c r="F43" s="143"/>
      <c r="G43" s="143"/>
      <c r="H43" s="143"/>
      <c r="I43" s="143"/>
      <c r="J43" s="143"/>
      <c r="K43" s="144"/>
      <c r="L43" s="143"/>
    </row>
    <row r="44" spans="1:12" ht="15">
      <c r="A44" s="25"/>
      <c r="B44" s="16"/>
      <c r="C44" s="11"/>
      <c r="D44" s="12"/>
      <c r="E44" s="143"/>
      <c r="F44" s="143"/>
      <c r="G44" s="143"/>
      <c r="H44" s="143"/>
      <c r="I44" s="143"/>
      <c r="J44" s="143"/>
      <c r="K44" s="144"/>
      <c r="L44" s="143"/>
    </row>
    <row r="45" spans="1:12" ht="15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 ht="15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 ht="15">
      <c r="A47" s="26"/>
      <c r="B47" s="18"/>
      <c r="C47" s="8"/>
      <c r="D47" s="20" t="s">
        <v>39</v>
      </c>
      <c r="E47" s="145"/>
      <c r="F47" s="145">
        <f>SUM(F41:F46)</f>
        <v>300</v>
      </c>
      <c r="G47" s="145">
        <f t="shared" ref="G47" si="21">SUM(G41:G46)</f>
        <v>12.6</v>
      </c>
      <c r="H47" s="145">
        <f t="shared" ref="H47" si="22">SUM(H41:H46)</f>
        <v>2.6</v>
      </c>
      <c r="I47" s="145">
        <f t="shared" ref="I47" si="23">SUM(I41:I46)</f>
        <v>22.700000000000003</v>
      </c>
      <c r="J47" s="145">
        <f t="shared" ref="J47" si="24">SUM(J41:J46)</f>
        <v>148.6</v>
      </c>
      <c r="K47" s="146"/>
      <c r="L47" s="145">
        <f>SUM(L41:L46)</f>
        <v>27.939999999999998</v>
      </c>
    </row>
    <row r="48" spans="1:12" ht="15.75" customHeight="1" thickBot="1">
      <c r="A48" s="30">
        <f>A6</f>
        <v>2</v>
      </c>
      <c r="B48" s="31">
        <f>B6</f>
        <v>1</v>
      </c>
      <c r="C48" s="154" t="s">
        <v>4</v>
      </c>
      <c r="D48" s="155"/>
      <c r="E48" s="147"/>
      <c r="F48" s="147">
        <f>F13+F18+F28+F33+F40+F47</f>
        <v>2434</v>
      </c>
      <c r="G48" s="147">
        <f t="shared" ref="G48" si="25">G13+G18+G28+G33+G40+G47</f>
        <v>99.22999999999999</v>
      </c>
      <c r="H48" s="147">
        <f t="shared" ref="H48" si="26">H13+H18+H28+H33+H40+H47</f>
        <v>142.70000000000002</v>
      </c>
      <c r="I48" s="147">
        <f t="shared" ref="I48" si="27">I13+I18+I28+I33+I40+I47</f>
        <v>415.25</v>
      </c>
      <c r="J48" s="147">
        <f t="shared" ref="J48" si="28">J13+J18+J28+J33+J40+J47</f>
        <v>2563.96</v>
      </c>
      <c r="K48" s="148"/>
      <c r="L48" s="147">
        <f t="shared" ref="L48" si="29">L13+L18+L28+L33+L40+L47</f>
        <v>341.42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9"/>
  <sheetViews>
    <sheetView workbookViewId="0">
      <selection activeCell="A50" sqref="A50:L265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56" t="s">
        <v>120</v>
      </c>
      <c r="D1" s="157"/>
      <c r="E1" s="157"/>
      <c r="F1" s="13" t="s">
        <v>16</v>
      </c>
      <c r="G1" s="2" t="s">
        <v>17</v>
      </c>
      <c r="H1" s="158" t="s">
        <v>118</v>
      </c>
      <c r="I1" s="159"/>
      <c r="J1" s="159"/>
      <c r="K1" s="159"/>
    </row>
    <row r="2" spans="1:12" ht="15" customHeight="1">
      <c r="A2" s="41" t="s">
        <v>6</v>
      </c>
      <c r="C2" s="2"/>
      <c r="G2" s="2" t="s">
        <v>18</v>
      </c>
      <c r="H2" s="158" t="s">
        <v>119</v>
      </c>
      <c r="I2" s="159"/>
      <c r="J2" s="159"/>
      <c r="K2" s="159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15">
        <v>2</v>
      </c>
      <c r="B6" s="16">
        <v>2</v>
      </c>
      <c r="C6" s="24" t="s">
        <v>20</v>
      </c>
      <c r="D6" s="5" t="s">
        <v>21</v>
      </c>
      <c r="E6" s="136" t="s">
        <v>94</v>
      </c>
      <c r="F6" s="136" t="s">
        <v>46</v>
      </c>
      <c r="G6" s="136">
        <v>9.6999999999999993</v>
      </c>
      <c r="H6" s="136">
        <v>8.3000000000000007</v>
      </c>
      <c r="I6" s="136">
        <v>36.799999999999997</v>
      </c>
      <c r="J6" s="136">
        <v>212</v>
      </c>
      <c r="K6" s="149">
        <v>23</v>
      </c>
      <c r="L6" s="138"/>
    </row>
    <row r="7" spans="1:12">
      <c r="A7" s="1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3"/>
    </row>
    <row r="8" spans="1:12">
      <c r="A8" s="15"/>
      <c r="B8" s="16"/>
      <c r="C8" s="11"/>
      <c r="D8" s="7" t="s">
        <v>22</v>
      </c>
      <c r="E8" s="140" t="s">
        <v>95</v>
      </c>
      <c r="F8" s="140">
        <v>200</v>
      </c>
      <c r="G8" s="140">
        <v>4.32</v>
      </c>
      <c r="H8" s="140">
        <v>4.5999999999999996</v>
      </c>
      <c r="I8" s="140">
        <v>9.6</v>
      </c>
      <c r="J8" s="140">
        <v>129.94</v>
      </c>
      <c r="K8" s="132">
        <v>54</v>
      </c>
      <c r="L8" s="143"/>
    </row>
    <row r="9" spans="1:12">
      <c r="A9" s="1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143"/>
    </row>
    <row r="10" spans="1:12">
      <c r="A10" s="1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/>
      <c r="L10" s="143"/>
    </row>
    <row r="11" spans="1:12">
      <c r="A11" s="15"/>
      <c r="B11" s="16"/>
      <c r="C11" s="11"/>
      <c r="D11" s="6"/>
      <c r="E11" s="143"/>
      <c r="F11" s="143"/>
      <c r="G11" s="143"/>
      <c r="H11" s="143"/>
      <c r="I11" s="143"/>
      <c r="J11" s="143"/>
      <c r="K11" s="144"/>
      <c r="L11" s="143"/>
    </row>
    <row r="12" spans="1:12">
      <c r="A12" s="15"/>
      <c r="B12" s="16"/>
      <c r="C12" s="11"/>
      <c r="D12" s="6"/>
      <c r="E12" s="143"/>
      <c r="F12" s="143"/>
      <c r="G12" s="143"/>
      <c r="H12" s="143"/>
      <c r="I12" s="143"/>
      <c r="J12" s="143"/>
      <c r="K12" s="144"/>
      <c r="L12" s="143"/>
    </row>
    <row r="13" spans="1:12">
      <c r="A13" s="17"/>
      <c r="B13" s="18"/>
      <c r="C13" s="8"/>
      <c r="D13" s="19" t="s">
        <v>39</v>
      </c>
      <c r="E13" s="145"/>
      <c r="F13" s="145">
        <f>SUM(F6:F12)</f>
        <v>430</v>
      </c>
      <c r="G13" s="145">
        <f t="shared" ref="G13:J13" si="0">SUM(G6:G12)</f>
        <v>18.919999999999998</v>
      </c>
      <c r="H13" s="145">
        <f t="shared" si="0"/>
        <v>75.899999999999991</v>
      </c>
      <c r="I13" s="145">
        <f t="shared" si="0"/>
        <v>75.399999999999991</v>
      </c>
      <c r="J13" s="145">
        <f t="shared" si="0"/>
        <v>540.84</v>
      </c>
      <c r="K13" s="146"/>
      <c r="L13" s="145">
        <f t="shared" ref="L13" si="1">SUM(L6:L12)</f>
        <v>0</v>
      </c>
    </row>
    <row r="14" spans="1:12">
      <c r="A14" s="14">
        <f>A6</f>
        <v>2</v>
      </c>
      <c r="B14" s="14">
        <f>B6</f>
        <v>2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15"/>
      <c r="B15" s="16"/>
      <c r="C15" s="11"/>
      <c r="D15" s="129" t="s">
        <v>31</v>
      </c>
      <c r="E15" s="140" t="s">
        <v>78</v>
      </c>
      <c r="F15" s="140">
        <v>200</v>
      </c>
      <c r="G15" s="140">
        <v>4</v>
      </c>
      <c r="H15" s="140">
        <v>0.06</v>
      </c>
      <c r="I15" s="140">
        <v>35.200000000000003</v>
      </c>
      <c r="J15" s="140">
        <v>110</v>
      </c>
      <c r="K15" s="132">
        <v>53</v>
      </c>
      <c r="L15" s="140"/>
    </row>
    <row r="16" spans="1:12">
      <c r="A16" s="15"/>
      <c r="B16" s="16"/>
      <c r="C16" s="11"/>
      <c r="D16" s="129"/>
      <c r="E16" s="62" t="s">
        <v>75</v>
      </c>
      <c r="F16" s="62">
        <v>1</v>
      </c>
      <c r="G16" s="62">
        <v>5.0999999999999996</v>
      </c>
      <c r="H16" s="62">
        <v>4.5999999999999996</v>
      </c>
      <c r="I16" s="66">
        <v>0.3</v>
      </c>
      <c r="J16" s="62">
        <v>63</v>
      </c>
      <c r="K16" s="62">
        <v>49</v>
      </c>
      <c r="L16" s="140"/>
    </row>
    <row r="17" spans="1:12">
      <c r="A17" s="15"/>
      <c r="B17" s="16"/>
      <c r="C17" s="11"/>
      <c r="D17" s="129" t="e">
        <f>#REF!</f>
        <v>#REF!</v>
      </c>
      <c r="E17" s="62" t="e">
        <f>#REF!</f>
        <v>#REF!</v>
      </c>
      <c r="F17" s="62" t="e">
        <f>#REF!</f>
        <v>#REF!</v>
      </c>
      <c r="G17" s="62" t="e">
        <f>#REF!</f>
        <v>#REF!</v>
      </c>
      <c r="H17" s="62" t="e">
        <f>#REF!</f>
        <v>#REF!</v>
      </c>
      <c r="I17" s="127" t="e">
        <f>#REF!</f>
        <v>#REF!</v>
      </c>
      <c r="J17" s="62" t="e">
        <f>#REF!</f>
        <v>#REF!</v>
      </c>
      <c r="K17" s="127" t="e">
        <f>#REF!</f>
        <v>#REF!</v>
      </c>
      <c r="L17" s="140"/>
    </row>
    <row r="18" spans="1:12">
      <c r="A18" s="15"/>
      <c r="B18" s="16"/>
      <c r="C18" s="11"/>
      <c r="D18" s="7" t="s">
        <v>23</v>
      </c>
      <c r="E18" s="140" t="s">
        <v>68</v>
      </c>
      <c r="F18" s="140">
        <v>120</v>
      </c>
      <c r="G18" s="140">
        <v>3.1</v>
      </c>
      <c r="H18" s="140">
        <v>0.2</v>
      </c>
      <c r="I18" s="140">
        <v>20.100000000000001</v>
      </c>
      <c r="J18" s="140">
        <v>94.7</v>
      </c>
      <c r="K18" s="132">
        <v>37</v>
      </c>
      <c r="L18" s="62"/>
    </row>
    <row r="19" spans="1:12">
      <c r="A19" s="17"/>
      <c r="B19" s="18"/>
      <c r="C19" s="8"/>
      <c r="D19" s="19" t="s">
        <v>39</v>
      </c>
      <c r="E19" s="145"/>
      <c r="F19" s="145" t="e">
        <f>SUM(F14:F18)</f>
        <v>#REF!</v>
      </c>
      <c r="G19" s="145" t="e">
        <f t="shared" ref="G19:J19" si="2">SUM(G14:G18)</f>
        <v>#REF!</v>
      </c>
      <c r="H19" s="145" t="e">
        <f t="shared" si="2"/>
        <v>#REF!</v>
      </c>
      <c r="I19" s="145" t="e">
        <f t="shared" si="2"/>
        <v>#REF!</v>
      </c>
      <c r="J19" s="145" t="e">
        <f t="shared" si="2"/>
        <v>#REF!</v>
      </c>
      <c r="K19" s="146"/>
      <c r="L19" s="145">
        <f t="shared" ref="L19" ca="1" si="3">SUM(L14:L24)</f>
        <v>0</v>
      </c>
    </row>
    <row r="20" spans="1:12">
      <c r="A20" s="14">
        <f>A6</f>
        <v>2</v>
      </c>
      <c r="B20" s="14">
        <f>B6</f>
        <v>2</v>
      </c>
      <c r="C20" s="10" t="s">
        <v>26</v>
      </c>
      <c r="D20" s="92" t="s">
        <v>27</v>
      </c>
      <c r="E20" s="62" t="s">
        <v>127</v>
      </c>
      <c r="F20" s="74">
        <v>100</v>
      </c>
      <c r="G20" s="74">
        <v>1.1599999999999999</v>
      </c>
      <c r="H20" s="62">
        <v>8.3000000000000007</v>
      </c>
      <c r="I20" s="66">
        <v>14.6</v>
      </c>
      <c r="J20" s="62">
        <v>98.8</v>
      </c>
      <c r="K20" s="62">
        <v>35</v>
      </c>
      <c r="L20" s="143"/>
    </row>
    <row r="21" spans="1:12">
      <c r="A21" s="15"/>
      <c r="B21" s="16"/>
      <c r="C21" s="11"/>
      <c r="D21" s="130" t="s">
        <v>132</v>
      </c>
      <c r="E21" s="62" t="s">
        <v>88</v>
      </c>
      <c r="F21" s="62" t="s">
        <v>89</v>
      </c>
      <c r="G21" s="62">
        <v>8.4</v>
      </c>
      <c r="H21" s="66">
        <v>10.3</v>
      </c>
      <c r="I21" s="62">
        <v>13.7</v>
      </c>
      <c r="J21" s="62">
        <v>105.2</v>
      </c>
      <c r="K21" s="144">
        <v>2</v>
      </c>
      <c r="L21" s="143"/>
    </row>
    <row r="22" spans="1:12">
      <c r="A22" s="15"/>
      <c r="B22" s="16"/>
      <c r="C22" s="11"/>
      <c r="D22" s="62" t="s">
        <v>29</v>
      </c>
      <c r="E22" s="62" t="s">
        <v>100</v>
      </c>
      <c r="F22" s="62">
        <v>200</v>
      </c>
      <c r="G22" s="62">
        <v>18.8</v>
      </c>
      <c r="H22" s="66">
        <v>15.6</v>
      </c>
      <c r="I22" s="62">
        <v>18.600000000000001</v>
      </c>
      <c r="J22" s="62">
        <v>215.7</v>
      </c>
      <c r="K22" s="62">
        <v>11</v>
      </c>
      <c r="L22" s="143"/>
    </row>
    <row r="23" spans="1:12">
      <c r="A23" s="15"/>
      <c r="B23" s="16"/>
      <c r="C23" s="11"/>
      <c r="D23" s="7" t="s">
        <v>30</v>
      </c>
      <c r="E23" s="143"/>
      <c r="F23" s="143"/>
      <c r="G23" s="143"/>
      <c r="H23" s="143"/>
      <c r="I23" s="143"/>
      <c r="J23" s="143"/>
      <c r="K23" s="144"/>
      <c r="L23" s="143"/>
    </row>
    <row r="24" spans="1:12">
      <c r="A24" s="15"/>
      <c r="B24" s="16"/>
      <c r="C24" s="11"/>
      <c r="D24" s="7" t="s">
        <v>31</v>
      </c>
      <c r="E24" s="150" t="s">
        <v>61</v>
      </c>
      <c r="F24" s="143">
        <v>200</v>
      </c>
      <c r="G24" s="143">
        <v>0.8</v>
      </c>
      <c r="H24" s="143">
        <v>0</v>
      </c>
      <c r="I24" s="143">
        <v>23</v>
      </c>
      <c r="J24" s="143">
        <v>94</v>
      </c>
      <c r="K24" s="144">
        <v>57</v>
      </c>
      <c r="L24" s="143"/>
    </row>
    <row r="25" spans="1:12">
      <c r="A25" s="15"/>
      <c r="B25" s="16"/>
      <c r="C25" s="11"/>
      <c r="D25" s="7" t="s">
        <v>32</v>
      </c>
      <c r="E25" s="143"/>
      <c r="F25" s="143"/>
      <c r="G25" s="143"/>
      <c r="H25" s="143"/>
      <c r="I25" s="143"/>
      <c r="J25" s="143"/>
      <c r="K25" s="144"/>
      <c r="L25" s="143"/>
    </row>
    <row r="26" spans="1:12">
      <c r="A26" s="15"/>
      <c r="B26" s="16"/>
      <c r="C26" s="11"/>
      <c r="D26" s="125" t="s">
        <v>23</v>
      </c>
      <c r="E26" s="140" t="s">
        <v>131</v>
      </c>
      <c r="F26" s="140">
        <v>80</v>
      </c>
      <c r="G26" s="140">
        <v>2.6</v>
      </c>
      <c r="H26" s="140">
        <v>0.4</v>
      </c>
      <c r="I26" s="140">
        <v>17</v>
      </c>
      <c r="J26" s="140">
        <v>81.599999999999994</v>
      </c>
      <c r="K26" s="132">
        <v>36</v>
      </c>
      <c r="L26" s="143"/>
    </row>
    <row r="27" spans="1:12">
      <c r="A27" s="1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15"/>
      <c r="B28" s="16"/>
      <c r="C28" s="11"/>
      <c r="D28" s="6"/>
      <c r="E28" s="143"/>
      <c r="F28" s="143"/>
      <c r="G28" s="143"/>
      <c r="H28" s="143"/>
      <c r="I28" s="143"/>
      <c r="J28" s="143"/>
      <c r="K28" s="144"/>
      <c r="L28" s="143"/>
    </row>
    <row r="29" spans="1:12">
      <c r="A29" s="17"/>
      <c r="B29" s="18"/>
      <c r="C29" s="8"/>
      <c r="D29" s="19" t="s">
        <v>39</v>
      </c>
      <c r="E29" s="145"/>
      <c r="F29" s="145">
        <f>SUM(F20:F28)</f>
        <v>580</v>
      </c>
      <c r="G29" s="145">
        <f t="shared" ref="G29:J29" si="4">SUM(G20:G28)</f>
        <v>31.76</v>
      </c>
      <c r="H29" s="145">
        <f t="shared" si="4"/>
        <v>34.6</v>
      </c>
      <c r="I29" s="145">
        <f t="shared" si="4"/>
        <v>86.9</v>
      </c>
      <c r="J29" s="145">
        <f t="shared" si="4"/>
        <v>595.30000000000007</v>
      </c>
      <c r="K29" s="146"/>
      <c r="L29" s="145">
        <f t="shared" ref="L29" ca="1" si="5">SUM(L26:L34)</f>
        <v>0</v>
      </c>
    </row>
    <row r="30" spans="1:12">
      <c r="A30" s="14">
        <f>A6</f>
        <v>2</v>
      </c>
      <c r="B30" s="14">
        <f>B6</f>
        <v>2</v>
      </c>
      <c r="C30" s="10" t="s">
        <v>34</v>
      </c>
      <c r="D30" s="12" t="s">
        <v>35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15"/>
      <c r="B31" s="16"/>
      <c r="C31" s="11"/>
      <c r="D31" s="12" t="s">
        <v>31</v>
      </c>
      <c r="E31" s="143"/>
      <c r="F31" s="143"/>
      <c r="G31" s="143"/>
      <c r="H31" s="143"/>
      <c r="I31" s="143"/>
      <c r="J31" s="143"/>
      <c r="K31" s="144"/>
      <c r="L31" s="143"/>
    </row>
    <row r="32" spans="1:12">
      <c r="A32" s="1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15"/>
      <c r="B33" s="16"/>
      <c r="C33" s="11"/>
      <c r="D33" s="6"/>
      <c r="E33" s="143"/>
      <c r="F33" s="143"/>
      <c r="G33" s="143"/>
      <c r="H33" s="143"/>
      <c r="I33" s="143"/>
      <c r="J33" s="143"/>
      <c r="K33" s="144"/>
      <c r="L33" s="143"/>
    </row>
    <row r="34" spans="1:12">
      <c r="A34" s="17"/>
      <c r="B34" s="18"/>
      <c r="C34" s="8"/>
      <c r="D34" s="19" t="s">
        <v>39</v>
      </c>
      <c r="E34" s="145"/>
      <c r="F34" s="145">
        <f>SUM(F30:F33)</f>
        <v>0</v>
      </c>
      <c r="G34" s="145">
        <f t="shared" ref="G34:J34" si="6">SUM(G30:G33)</f>
        <v>0</v>
      </c>
      <c r="H34" s="145">
        <f t="shared" si="6"/>
        <v>0</v>
      </c>
      <c r="I34" s="145">
        <f t="shared" si="6"/>
        <v>0</v>
      </c>
      <c r="J34" s="145">
        <f t="shared" si="6"/>
        <v>0</v>
      </c>
      <c r="K34" s="146"/>
      <c r="L34" s="145">
        <f t="shared" ref="L34" ca="1" si="7">SUM(L27:L33)</f>
        <v>0</v>
      </c>
    </row>
    <row r="35" spans="1:12">
      <c r="A35" s="14">
        <f>A6</f>
        <v>2</v>
      </c>
      <c r="B35" s="14">
        <f>B6</f>
        <v>2</v>
      </c>
      <c r="C35" s="10" t="s">
        <v>36</v>
      </c>
      <c r="D35" s="131" t="s">
        <v>21</v>
      </c>
      <c r="E35" s="62" t="s">
        <v>76</v>
      </c>
      <c r="F35" s="62" t="s">
        <v>77</v>
      </c>
      <c r="G35" s="62">
        <v>3.46</v>
      </c>
      <c r="H35" s="62">
        <v>6.26</v>
      </c>
      <c r="I35" s="66">
        <v>9.98</v>
      </c>
      <c r="J35" s="62">
        <v>102.5</v>
      </c>
      <c r="K35" s="62">
        <v>10</v>
      </c>
      <c r="L35" s="140"/>
    </row>
    <row r="36" spans="1:12">
      <c r="A36" s="15"/>
      <c r="B36" s="16"/>
      <c r="C36" s="11"/>
      <c r="D36" s="131" t="s">
        <v>93</v>
      </c>
      <c r="E36" s="140" t="s">
        <v>92</v>
      </c>
      <c r="F36" s="140" t="s">
        <v>46</v>
      </c>
      <c r="G36" s="140">
        <v>18</v>
      </c>
      <c r="H36" s="140">
        <v>9</v>
      </c>
      <c r="I36" s="140">
        <v>3</v>
      </c>
      <c r="J36" s="140">
        <v>164.3</v>
      </c>
      <c r="K36" s="132">
        <v>40</v>
      </c>
      <c r="L36" s="140"/>
    </row>
    <row r="37" spans="1:12">
      <c r="A37" s="15"/>
      <c r="B37" s="16"/>
      <c r="C37" s="11"/>
      <c r="D37" s="7" t="s">
        <v>31</v>
      </c>
      <c r="E37" s="140" t="s">
        <v>130</v>
      </c>
      <c r="F37" s="140">
        <v>200</v>
      </c>
      <c r="G37" s="140">
        <v>0.1</v>
      </c>
      <c r="H37" s="140">
        <v>0</v>
      </c>
      <c r="I37" s="140">
        <v>9.9</v>
      </c>
      <c r="J37" s="140">
        <v>39.9</v>
      </c>
      <c r="K37" s="132">
        <v>51</v>
      </c>
      <c r="L37" s="140"/>
    </row>
    <row r="38" spans="1:12">
      <c r="A38" s="15"/>
      <c r="B38" s="16"/>
      <c r="C38" s="11"/>
      <c r="D38" s="125" t="s">
        <v>23</v>
      </c>
      <c r="E38" s="140" t="s">
        <v>131</v>
      </c>
      <c r="F38" s="140">
        <v>80</v>
      </c>
      <c r="G38" s="140">
        <v>2.6</v>
      </c>
      <c r="H38" s="140">
        <v>0.4</v>
      </c>
      <c r="I38" s="140">
        <v>17</v>
      </c>
      <c r="J38" s="140">
        <v>81.599999999999994</v>
      </c>
      <c r="K38" s="132">
        <v>36</v>
      </c>
      <c r="L38" s="140"/>
    </row>
    <row r="39" spans="1:12">
      <c r="A39" s="15"/>
      <c r="B39" s="16"/>
      <c r="C39" s="11"/>
      <c r="D39" s="122" t="s">
        <v>128</v>
      </c>
      <c r="E39" s="140" t="s">
        <v>129</v>
      </c>
      <c r="F39" s="140">
        <v>10</v>
      </c>
      <c r="G39" s="140">
        <v>0.4</v>
      </c>
      <c r="H39" s="140">
        <v>62.5</v>
      </c>
      <c r="I39" s="140">
        <v>0.8</v>
      </c>
      <c r="J39" s="140">
        <v>70</v>
      </c>
      <c r="K39" s="132">
        <v>50</v>
      </c>
      <c r="L39" s="140"/>
    </row>
    <row r="40" spans="1:12">
      <c r="A40" s="15"/>
      <c r="B40" s="16"/>
      <c r="C40" s="11"/>
      <c r="D40" s="6"/>
      <c r="E40" s="140"/>
      <c r="F40" s="140"/>
      <c r="G40" s="140"/>
      <c r="H40" s="140"/>
      <c r="I40" s="140"/>
      <c r="J40" s="140"/>
      <c r="K40" s="132"/>
      <c r="L40" s="140"/>
    </row>
    <row r="41" spans="1:12">
      <c r="A41" s="17"/>
      <c r="B41" s="18"/>
      <c r="C41" s="8"/>
      <c r="D41" s="19" t="s">
        <v>39</v>
      </c>
      <c r="E41" s="145"/>
      <c r="F41" s="145">
        <f>SUM(F35:F40)</f>
        <v>290</v>
      </c>
      <c r="G41" s="145">
        <f t="shared" ref="G41:J41" si="8">SUM(G35:G40)</f>
        <v>24.560000000000002</v>
      </c>
      <c r="H41" s="145">
        <f t="shared" si="8"/>
        <v>78.16</v>
      </c>
      <c r="I41" s="145">
        <f t="shared" si="8"/>
        <v>40.68</v>
      </c>
      <c r="J41" s="145">
        <f t="shared" si="8"/>
        <v>458.29999999999995</v>
      </c>
      <c r="K41" s="146"/>
      <c r="L41" s="145">
        <f t="shared" ref="L41" ca="1" si="9">SUM(L35:L43)</f>
        <v>0</v>
      </c>
    </row>
    <row r="42" spans="1:12">
      <c r="A42" s="14">
        <f>A6</f>
        <v>2</v>
      </c>
      <c r="B42" s="14">
        <f>B6</f>
        <v>2</v>
      </c>
      <c r="C42" s="10" t="s">
        <v>37</v>
      </c>
      <c r="D42" s="113" t="s">
        <v>38</v>
      </c>
      <c r="E42" s="62" t="s">
        <v>63</v>
      </c>
      <c r="F42" s="74">
        <v>200</v>
      </c>
      <c r="G42" s="62">
        <v>12</v>
      </c>
      <c r="H42" s="62">
        <v>2</v>
      </c>
      <c r="I42" s="66">
        <v>8.4</v>
      </c>
      <c r="J42" s="62">
        <v>80</v>
      </c>
      <c r="K42" s="62">
        <v>58</v>
      </c>
      <c r="L42" s="143"/>
    </row>
    <row r="43" spans="1:12">
      <c r="A43" s="15"/>
      <c r="B43" s="16"/>
      <c r="C43" s="11"/>
      <c r="D43" s="68" t="s">
        <v>24</v>
      </c>
      <c r="E43" s="62" t="s">
        <v>64</v>
      </c>
      <c r="F43" s="62">
        <v>100</v>
      </c>
      <c r="G43" s="62">
        <v>0.6</v>
      </c>
      <c r="H43" s="62">
        <v>0.6</v>
      </c>
      <c r="I43" s="66">
        <v>14.3</v>
      </c>
      <c r="J43" s="62">
        <v>68.599999999999994</v>
      </c>
      <c r="K43" s="62">
        <v>60</v>
      </c>
      <c r="L43" s="143"/>
    </row>
    <row r="44" spans="1:12">
      <c r="A44" s="15"/>
      <c r="B44" s="16"/>
      <c r="C44" s="11"/>
      <c r="D44" s="12" t="s">
        <v>31</v>
      </c>
      <c r="E44" s="143"/>
      <c r="F44" s="143"/>
      <c r="G44" s="143"/>
      <c r="H44" s="143"/>
      <c r="I44" s="143"/>
      <c r="J44" s="143"/>
      <c r="K44" s="144"/>
      <c r="L44" s="143"/>
    </row>
    <row r="45" spans="1:12">
      <c r="A45" s="15"/>
      <c r="B45" s="16"/>
      <c r="C45" s="11"/>
      <c r="D45" s="12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1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15"/>
      <c r="B47" s="16"/>
      <c r="C47" s="11"/>
      <c r="D47" s="6"/>
      <c r="E47" s="143"/>
      <c r="F47" s="143"/>
      <c r="G47" s="143"/>
      <c r="H47" s="143"/>
      <c r="I47" s="143"/>
      <c r="J47" s="143"/>
      <c r="K47" s="144"/>
      <c r="L47" s="143"/>
    </row>
    <row r="48" spans="1:12">
      <c r="A48" s="17"/>
      <c r="B48" s="18"/>
      <c r="C48" s="8"/>
      <c r="D48" s="20" t="s">
        <v>39</v>
      </c>
      <c r="E48" s="145"/>
      <c r="F48" s="145">
        <f>SUM(F42:F47)</f>
        <v>300</v>
      </c>
      <c r="G48" s="145">
        <f t="shared" ref="G48:J48" si="10">SUM(G42:G47)</f>
        <v>12.6</v>
      </c>
      <c r="H48" s="145">
        <f t="shared" si="10"/>
        <v>2.6</v>
      </c>
      <c r="I48" s="145">
        <f t="shared" si="10"/>
        <v>22.700000000000003</v>
      </c>
      <c r="J48" s="145">
        <f t="shared" si="10"/>
        <v>148.6</v>
      </c>
      <c r="K48" s="146"/>
      <c r="L48" s="145">
        <f ca="1">SUM(L42:L49)</f>
        <v>0</v>
      </c>
    </row>
    <row r="49" spans="1:12" ht="15.75" customHeight="1" thickBot="1">
      <c r="A49" s="35">
        <f>A6</f>
        <v>2</v>
      </c>
      <c r="B49" s="35">
        <f>B6</f>
        <v>2</v>
      </c>
      <c r="C49" s="154" t="s">
        <v>4</v>
      </c>
      <c r="D49" s="155"/>
      <c r="E49" s="147"/>
      <c r="F49" s="147" t="e">
        <f>F13+F19+F29+F34+F41+F48</f>
        <v>#REF!</v>
      </c>
      <c r="G49" s="147" t="e">
        <f t="shared" ref="G49:J49" si="11">G13+G19+G29+G34+G41+G48</f>
        <v>#REF!</v>
      </c>
      <c r="H49" s="147" t="e">
        <f t="shared" si="11"/>
        <v>#REF!</v>
      </c>
      <c r="I49" s="147" t="e">
        <f t="shared" si="11"/>
        <v>#REF!</v>
      </c>
      <c r="J49" s="147" t="e">
        <f t="shared" si="11"/>
        <v>#REF!</v>
      </c>
      <c r="K49" s="148"/>
      <c r="L49" s="147">
        <f t="shared" ref="L49" ca="1" si="12">L13+L19+L29+L34+L41+L48</f>
        <v>0</v>
      </c>
    </row>
  </sheetData>
  <mergeCells count="4">
    <mergeCell ref="C49:D49"/>
    <mergeCell ref="C1:E1"/>
    <mergeCell ref="H1:K1"/>
    <mergeCell ref="H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8"/>
  <sheetViews>
    <sheetView topLeftCell="A4" workbookViewId="0">
      <selection activeCell="E57" sqref="E57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56" t="s">
        <v>120</v>
      </c>
      <c r="D1" s="157"/>
      <c r="E1" s="157"/>
      <c r="F1" s="13" t="s">
        <v>16</v>
      </c>
      <c r="G1" s="2" t="s">
        <v>17</v>
      </c>
      <c r="H1" s="158" t="s">
        <v>118</v>
      </c>
      <c r="I1" s="159"/>
      <c r="J1" s="159"/>
      <c r="K1" s="159"/>
    </row>
    <row r="2" spans="1:12" ht="15" customHeight="1">
      <c r="A2" s="41" t="s">
        <v>6</v>
      </c>
      <c r="C2" s="2"/>
      <c r="G2" s="2" t="s">
        <v>18</v>
      </c>
      <c r="H2" s="158" t="s">
        <v>119</v>
      </c>
      <c r="I2" s="159"/>
      <c r="J2" s="159"/>
      <c r="K2" s="159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22">
        <v>2</v>
      </c>
      <c r="B6" s="23">
        <v>3</v>
      </c>
      <c r="C6" s="24" t="s">
        <v>20</v>
      </c>
      <c r="D6" s="5" t="s">
        <v>21</v>
      </c>
      <c r="E6" s="137" t="s">
        <v>85</v>
      </c>
      <c r="F6" s="138">
        <v>200</v>
      </c>
      <c r="G6" s="138">
        <v>16.600000000000001</v>
      </c>
      <c r="H6" s="138">
        <v>18.239999999999998</v>
      </c>
      <c r="I6" s="138">
        <v>2.88</v>
      </c>
      <c r="J6" s="138">
        <v>200</v>
      </c>
      <c r="K6" s="139">
        <v>19</v>
      </c>
      <c r="L6" s="138"/>
    </row>
    <row r="7" spans="1:12">
      <c r="A7" s="25"/>
      <c r="B7" s="16"/>
      <c r="C7" s="11"/>
      <c r="D7" s="122" t="s">
        <v>128</v>
      </c>
      <c r="E7" s="140" t="s">
        <v>129</v>
      </c>
      <c r="F7" s="140">
        <v>15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3"/>
    </row>
    <row r="8" spans="1:12">
      <c r="A8" s="25"/>
      <c r="B8" s="16"/>
      <c r="C8" s="11"/>
      <c r="D8" s="119" t="s">
        <v>22</v>
      </c>
      <c r="E8" s="132" t="s">
        <v>130</v>
      </c>
      <c r="F8" s="132">
        <v>200</v>
      </c>
      <c r="G8" s="132">
        <v>0.1</v>
      </c>
      <c r="H8" s="132">
        <v>0</v>
      </c>
      <c r="I8" s="132">
        <v>9.9</v>
      </c>
      <c r="J8" s="132">
        <v>39.9</v>
      </c>
      <c r="K8" s="132">
        <v>51</v>
      </c>
      <c r="L8" s="143"/>
    </row>
    <row r="9" spans="1:12">
      <c r="A9" s="25"/>
      <c r="B9" s="16"/>
      <c r="C9" s="11"/>
      <c r="D9" s="7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62"/>
    </row>
    <row r="10" spans="1:12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>
        <v>61</v>
      </c>
      <c r="L10" s="143"/>
    </row>
    <row r="11" spans="1:12">
      <c r="A11" s="25"/>
      <c r="B11" s="16"/>
      <c r="C11" s="11"/>
      <c r="D11" s="122" t="s">
        <v>71</v>
      </c>
      <c r="E11" s="140" t="s">
        <v>70</v>
      </c>
      <c r="F11" s="140">
        <v>24</v>
      </c>
      <c r="G11" s="140">
        <v>4.3</v>
      </c>
      <c r="H11" s="140">
        <v>5.4</v>
      </c>
      <c r="I11" s="140">
        <v>0</v>
      </c>
      <c r="J11" s="140">
        <v>67.400000000000006</v>
      </c>
      <c r="K11" s="132">
        <v>48</v>
      </c>
      <c r="L11" s="140"/>
    </row>
    <row r="12" spans="1:12">
      <c r="A12" s="25"/>
      <c r="B12" s="16"/>
      <c r="C12" s="11"/>
      <c r="D12" s="6"/>
      <c r="E12" s="143"/>
      <c r="F12" s="143"/>
      <c r="G12" s="143"/>
      <c r="H12" s="143"/>
      <c r="I12" s="143"/>
      <c r="J12" s="143"/>
      <c r="K12" s="144"/>
      <c r="L12" s="143"/>
    </row>
    <row r="13" spans="1:12">
      <c r="A13" s="26"/>
      <c r="B13" s="18"/>
      <c r="C13" s="8"/>
      <c r="D13" s="19" t="s">
        <v>39</v>
      </c>
      <c r="E13" s="145"/>
      <c r="F13" s="145">
        <f>SUM(F6:F12)</f>
        <v>659</v>
      </c>
      <c r="G13" s="145">
        <f t="shared" ref="G13:J13" si="0">SUM(G6:G12)</f>
        <v>25.900000000000002</v>
      </c>
      <c r="H13" s="145">
        <f t="shared" si="0"/>
        <v>86.64</v>
      </c>
      <c r="I13" s="145">
        <f t="shared" si="0"/>
        <v>41.78</v>
      </c>
      <c r="J13" s="145">
        <f t="shared" si="0"/>
        <v>506.19999999999993</v>
      </c>
      <c r="K13" s="146"/>
      <c r="L13" s="145">
        <f t="shared" ref="L13" si="1">SUM(L6:L12)</f>
        <v>0</v>
      </c>
    </row>
    <row r="14" spans="1:12">
      <c r="A14" s="28">
        <f>A6</f>
        <v>2</v>
      </c>
      <c r="B14" s="14">
        <f>B6</f>
        <v>3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25"/>
      <c r="B15" s="16"/>
      <c r="C15" s="11"/>
      <c r="D15" s="7" t="s">
        <v>31</v>
      </c>
      <c r="E15" s="150" t="s">
        <v>61</v>
      </c>
      <c r="F15" s="143">
        <v>200</v>
      </c>
      <c r="G15" s="143">
        <v>0.8</v>
      </c>
      <c r="H15" s="143">
        <v>0</v>
      </c>
      <c r="I15" s="143">
        <v>23</v>
      </c>
      <c r="J15" s="143">
        <v>94</v>
      </c>
      <c r="K15" s="144">
        <v>57</v>
      </c>
      <c r="L15" s="143"/>
    </row>
    <row r="16" spans="1:12">
      <c r="A16" s="25"/>
      <c r="B16" s="16"/>
      <c r="C16" s="11"/>
      <c r="D16" s="133" t="s">
        <v>104</v>
      </c>
      <c r="E16" s="140" t="s">
        <v>133</v>
      </c>
      <c r="F16" s="140">
        <v>80</v>
      </c>
      <c r="G16" s="140">
        <v>5.4</v>
      </c>
      <c r="H16" s="140">
        <v>5.8</v>
      </c>
      <c r="I16" s="140">
        <v>32.4</v>
      </c>
      <c r="J16" s="140">
        <v>95</v>
      </c>
      <c r="K16" s="132">
        <v>38</v>
      </c>
      <c r="L16" s="140"/>
    </row>
    <row r="17" spans="1:12">
      <c r="A17" s="25"/>
      <c r="B17" s="16"/>
      <c r="C17" s="11"/>
      <c r="D17" s="133" t="s">
        <v>23</v>
      </c>
      <c r="E17" s="140" t="s">
        <v>68</v>
      </c>
      <c r="F17" s="140">
        <v>160</v>
      </c>
      <c r="G17" s="140">
        <v>3.1</v>
      </c>
      <c r="H17" s="140">
        <v>0.2</v>
      </c>
      <c r="I17" s="140">
        <v>20.100000000000001</v>
      </c>
      <c r="J17" s="140">
        <v>94.7</v>
      </c>
      <c r="K17" s="132">
        <v>37</v>
      </c>
      <c r="L17" s="62"/>
    </row>
    <row r="18" spans="1:12">
      <c r="A18" s="26"/>
      <c r="B18" s="18"/>
      <c r="C18" s="8"/>
      <c r="D18" s="134" t="s">
        <v>39</v>
      </c>
      <c r="E18" s="141"/>
      <c r="F18" s="141">
        <f>SUM(F14:F17)</f>
        <v>540</v>
      </c>
      <c r="G18" s="141">
        <f t="shared" ref="G18:J18" si="2">SUM(G14:G17)</f>
        <v>10.700000000000001</v>
      </c>
      <c r="H18" s="141">
        <f t="shared" si="2"/>
        <v>6.3</v>
      </c>
      <c r="I18" s="141">
        <f t="shared" si="2"/>
        <v>87.6</v>
      </c>
      <c r="J18" s="141">
        <f t="shared" si="2"/>
        <v>347.9</v>
      </c>
      <c r="K18" s="142"/>
      <c r="L18" s="141">
        <f t="shared" ref="L18" ca="1" si="3">SUM(L14:L23)</f>
        <v>0</v>
      </c>
    </row>
    <row r="19" spans="1:12">
      <c r="A19" s="28">
        <f>A6</f>
        <v>2</v>
      </c>
      <c r="B19" s="14">
        <f>B6</f>
        <v>3</v>
      </c>
      <c r="C19" s="10" t="s">
        <v>26</v>
      </c>
      <c r="D19" s="7" t="s">
        <v>27</v>
      </c>
      <c r="E19" s="140" t="s">
        <v>134</v>
      </c>
      <c r="F19" s="140">
        <v>100</v>
      </c>
      <c r="G19" s="140">
        <v>1.8</v>
      </c>
      <c r="H19" s="140">
        <v>10</v>
      </c>
      <c r="I19" s="140">
        <v>10</v>
      </c>
      <c r="J19" s="140">
        <v>64.2</v>
      </c>
      <c r="K19" s="132">
        <v>33</v>
      </c>
      <c r="L19" s="140"/>
    </row>
    <row r="20" spans="1:12">
      <c r="A20" s="25"/>
      <c r="B20" s="16"/>
      <c r="C20" s="11"/>
      <c r="D20" s="7" t="s">
        <v>28</v>
      </c>
      <c r="E20" s="62" t="s">
        <v>135</v>
      </c>
      <c r="F20" s="62" t="s">
        <v>136</v>
      </c>
      <c r="G20" s="62">
        <v>4.6500000000000004</v>
      </c>
      <c r="H20" s="62">
        <v>10.01</v>
      </c>
      <c r="I20" s="66">
        <v>10.08</v>
      </c>
      <c r="J20" s="62">
        <v>132.30000000000001</v>
      </c>
      <c r="K20" s="62">
        <v>4</v>
      </c>
      <c r="L20" s="143"/>
    </row>
    <row r="21" spans="1:12">
      <c r="A21" s="25"/>
      <c r="B21" s="16"/>
      <c r="C21" s="11"/>
      <c r="D21" s="89" t="s">
        <v>29</v>
      </c>
      <c r="E21" s="62" t="s">
        <v>112</v>
      </c>
      <c r="F21" s="62" t="s">
        <v>46</v>
      </c>
      <c r="G21" s="62">
        <v>7.6</v>
      </c>
      <c r="H21" s="62">
        <v>9.1999999999999993</v>
      </c>
      <c r="I21" s="66">
        <v>48.8</v>
      </c>
      <c r="J21" s="62">
        <v>150.69999999999999</v>
      </c>
      <c r="K21" s="62">
        <v>18</v>
      </c>
      <c r="L21" s="143"/>
    </row>
    <row r="22" spans="1:12">
      <c r="A22" s="25"/>
      <c r="B22" s="16"/>
      <c r="C22" s="11"/>
      <c r="D22" s="7" t="s">
        <v>30</v>
      </c>
      <c r="E22" s="93" t="s">
        <v>82</v>
      </c>
      <c r="F22" s="62" t="s">
        <v>83</v>
      </c>
      <c r="G22" s="62">
        <v>12.7</v>
      </c>
      <c r="H22" s="62">
        <v>5.2</v>
      </c>
      <c r="I22" s="62">
        <v>4.4000000000000004</v>
      </c>
      <c r="J22" s="66">
        <v>95.1</v>
      </c>
      <c r="K22" s="62">
        <v>77</v>
      </c>
      <c r="L22" s="62"/>
    </row>
    <row r="23" spans="1:12">
      <c r="A23" s="25"/>
      <c r="B23" s="16"/>
      <c r="C23" s="11"/>
      <c r="D23" s="129" t="s">
        <v>31</v>
      </c>
      <c r="E23" s="140" t="s">
        <v>78</v>
      </c>
      <c r="F23" s="140">
        <v>200</v>
      </c>
      <c r="G23" s="140">
        <v>4</v>
      </c>
      <c r="H23" s="140">
        <v>0.06</v>
      </c>
      <c r="I23" s="140">
        <v>35.200000000000003</v>
      </c>
      <c r="J23" s="140">
        <v>110</v>
      </c>
      <c r="K23" s="132">
        <v>53</v>
      </c>
      <c r="L23" s="140"/>
    </row>
    <row r="24" spans="1:12">
      <c r="A24" s="25"/>
      <c r="B24" s="16"/>
      <c r="C24" s="11"/>
      <c r="D24" s="7" t="s">
        <v>32</v>
      </c>
      <c r="E24" s="143"/>
      <c r="F24" s="143"/>
      <c r="G24" s="143"/>
      <c r="H24" s="143"/>
      <c r="I24" s="143"/>
      <c r="J24" s="143"/>
      <c r="K24" s="144"/>
      <c r="L24" s="143"/>
    </row>
    <row r="25" spans="1:12">
      <c r="A25" s="25"/>
      <c r="B25" s="16"/>
      <c r="C25" s="11"/>
      <c r="D25" s="125" t="s">
        <v>23</v>
      </c>
      <c r="E25" s="140" t="s">
        <v>131</v>
      </c>
      <c r="F25" s="140">
        <v>80</v>
      </c>
      <c r="G25" s="140">
        <v>2.6</v>
      </c>
      <c r="H25" s="140">
        <v>0.4</v>
      </c>
      <c r="I25" s="140">
        <v>17</v>
      </c>
      <c r="J25" s="140">
        <v>81.599999999999994</v>
      </c>
      <c r="K25" s="132">
        <v>36</v>
      </c>
      <c r="L25" s="140"/>
    </row>
    <row r="26" spans="1:12">
      <c r="A26" s="25"/>
      <c r="B26" s="16"/>
      <c r="C26" s="11"/>
      <c r="D26" s="6"/>
      <c r="E26" s="143"/>
      <c r="F26" s="143"/>
      <c r="G26" s="143"/>
      <c r="H26" s="143"/>
      <c r="I26" s="143"/>
      <c r="J26" s="143"/>
      <c r="K26" s="144"/>
      <c r="L26" s="143"/>
    </row>
    <row r="27" spans="1:12">
      <c r="A27" s="2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26"/>
      <c r="B28" s="18"/>
      <c r="C28" s="8"/>
      <c r="D28" s="19" t="s">
        <v>39</v>
      </c>
      <c r="E28" s="145"/>
      <c r="F28" s="145">
        <f>SUM(F19:F27)</f>
        <v>380</v>
      </c>
      <c r="G28" s="145">
        <f t="shared" ref="G28:J28" si="4">SUM(G19:G27)</f>
        <v>33.35</v>
      </c>
      <c r="H28" s="145">
        <f t="shared" si="4"/>
        <v>34.869999999999997</v>
      </c>
      <c r="I28" s="145">
        <f t="shared" si="4"/>
        <v>125.48</v>
      </c>
      <c r="J28" s="145">
        <f t="shared" si="4"/>
        <v>633.9</v>
      </c>
      <c r="K28" s="146"/>
      <c r="L28" s="145">
        <f t="shared" ref="L28" ca="1" si="5">SUM(L25:L33)</f>
        <v>0</v>
      </c>
    </row>
    <row r="29" spans="1:12">
      <c r="A29" s="28">
        <f>A6</f>
        <v>2</v>
      </c>
      <c r="B29" s="14">
        <f>B6</f>
        <v>3</v>
      </c>
      <c r="C29" s="10" t="s">
        <v>34</v>
      </c>
      <c r="D29" s="12" t="s">
        <v>35</v>
      </c>
      <c r="E29" s="143"/>
      <c r="F29" s="143"/>
      <c r="G29" s="143"/>
      <c r="H29" s="143"/>
      <c r="I29" s="143"/>
      <c r="J29" s="143"/>
      <c r="K29" s="144"/>
      <c r="L29" s="143"/>
    </row>
    <row r="30" spans="1:12">
      <c r="A30" s="25"/>
      <c r="B30" s="16"/>
      <c r="C30" s="11"/>
      <c r="D30" s="12" t="s">
        <v>31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25"/>
      <c r="B31" s="16"/>
      <c r="C31" s="11"/>
      <c r="D31" s="6"/>
      <c r="E31" s="143"/>
      <c r="F31" s="143"/>
      <c r="G31" s="143"/>
      <c r="H31" s="143"/>
      <c r="I31" s="143"/>
      <c r="J31" s="143"/>
      <c r="K31" s="144"/>
      <c r="L31" s="143"/>
    </row>
    <row r="32" spans="1:12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26"/>
      <c r="B33" s="18"/>
      <c r="C33" s="8"/>
      <c r="D33" s="19" t="s">
        <v>39</v>
      </c>
      <c r="E33" s="145"/>
      <c r="F33" s="145">
        <f>SUM(F29:F32)</f>
        <v>0</v>
      </c>
      <c r="G33" s="145">
        <f t="shared" ref="G33:J33" si="6">SUM(G29:G32)</f>
        <v>0</v>
      </c>
      <c r="H33" s="145">
        <f t="shared" si="6"/>
        <v>0</v>
      </c>
      <c r="I33" s="145">
        <f t="shared" si="6"/>
        <v>0</v>
      </c>
      <c r="J33" s="145">
        <f t="shared" si="6"/>
        <v>0</v>
      </c>
      <c r="K33" s="146"/>
      <c r="L33" s="145">
        <f t="shared" ref="L33" ca="1" si="7">SUM(L26:L32)</f>
        <v>0</v>
      </c>
    </row>
    <row r="34" spans="1:12">
      <c r="A34" s="28">
        <f>A6</f>
        <v>2</v>
      </c>
      <c r="B34" s="14">
        <f>B6</f>
        <v>3</v>
      </c>
      <c r="C34" s="10" t="s">
        <v>36</v>
      </c>
      <c r="D34" s="7" t="s">
        <v>21</v>
      </c>
      <c r="E34" s="150" t="s">
        <v>138</v>
      </c>
      <c r="F34" s="143">
        <v>200</v>
      </c>
      <c r="G34" s="143">
        <v>17.7</v>
      </c>
      <c r="H34" s="143">
        <v>14.2</v>
      </c>
      <c r="I34" s="143">
        <v>27.4</v>
      </c>
      <c r="J34" s="143">
        <v>283.10000000000002</v>
      </c>
      <c r="K34" s="144">
        <v>71</v>
      </c>
      <c r="L34" s="143"/>
    </row>
    <row r="35" spans="1:12">
      <c r="A35" s="25"/>
      <c r="B35" s="16"/>
      <c r="C35" s="11"/>
      <c r="D35" s="7" t="s">
        <v>30</v>
      </c>
      <c r="E35" s="143"/>
      <c r="F35" s="143"/>
      <c r="G35" s="143"/>
      <c r="H35" s="143"/>
      <c r="I35" s="143"/>
      <c r="J35" s="143"/>
      <c r="K35" s="144"/>
      <c r="L35" s="143"/>
    </row>
    <row r="36" spans="1:12">
      <c r="A36" s="25"/>
      <c r="B36" s="16"/>
      <c r="C36" s="11"/>
      <c r="D36" s="7" t="s">
        <v>31</v>
      </c>
      <c r="E36" s="150" t="s">
        <v>84</v>
      </c>
      <c r="F36" s="143">
        <v>200</v>
      </c>
      <c r="G36" s="143">
        <v>1.64</v>
      </c>
      <c r="H36" s="143">
        <v>1.64</v>
      </c>
      <c r="I36" s="143">
        <v>2.38</v>
      </c>
      <c r="J36" s="143">
        <v>30</v>
      </c>
      <c r="K36" s="144">
        <v>52</v>
      </c>
      <c r="L36" s="143"/>
    </row>
    <row r="37" spans="1:12">
      <c r="A37" s="25"/>
      <c r="B37" s="16"/>
      <c r="C37" s="11"/>
      <c r="D37" s="7" t="s">
        <v>23</v>
      </c>
      <c r="E37" s="140" t="s">
        <v>131</v>
      </c>
      <c r="F37" s="140">
        <v>80</v>
      </c>
      <c r="G37" s="140">
        <v>2.6</v>
      </c>
      <c r="H37" s="140">
        <v>0.4</v>
      </c>
      <c r="I37" s="140">
        <v>17</v>
      </c>
      <c r="J37" s="140">
        <v>81.599999999999994</v>
      </c>
      <c r="K37" s="132">
        <v>36</v>
      </c>
      <c r="L37" s="140"/>
    </row>
    <row r="38" spans="1:12">
      <c r="A38" s="25"/>
      <c r="B38" s="16"/>
      <c r="C38" s="11"/>
      <c r="D38" s="122" t="s">
        <v>128</v>
      </c>
      <c r="E38" s="140" t="s">
        <v>129</v>
      </c>
      <c r="F38" s="140">
        <v>10</v>
      </c>
      <c r="G38" s="140">
        <v>0.4</v>
      </c>
      <c r="H38" s="140">
        <v>62.5</v>
      </c>
      <c r="I38" s="140">
        <v>0.8</v>
      </c>
      <c r="J38" s="140">
        <v>70</v>
      </c>
      <c r="K38" s="132">
        <v>50</v>
      </c>
      <c r="L38" s="140"/>
    </row>
    <row r="39" spans="1:12">
      <c r="A39" s="25"/>
      <c r="B39" s="16"/>
      <c r="C39" s="11"/>
      <c r="D39" s="6"/>
      <c r="E39" s="143"/>
      <c r="F39" s="143"/>
      <c r="G39" s="143"/>
      <c r="H39" s="143"/>
      <c r="I39" s="143"/>
      <c r="J39" s="143"/>
      <c r="K39" s="144"/>
      <c r="L39" s="143"/>
    </row>
    <row r="40" spans="1:12">
      <c r="A40" s="26"/>
      <c r="B40" s="18"/>
      <c r="C40" s="8"/>
      <c r="D40" s="19" t="s">
        <v>39</v>
      </c>
      <c r="E40" s="145"/>
      <c r="F40" s="145">
        <f>SUM(F34:F39)</f>
        <v>490</v>
      </c>
      <c r="G40" s="145">
        <f t="shared" ref="G40:J40" si="8">SUM(G34:G39)</f>
        <v>22.34</v>
      </c>
      <c r="H40" s="145">
        <f t="shared" si="8"/>
        <v>78.739999999999995</v>
      </c>
      <c r="I40" s="145">
        <f t="shared" si="8"/>
        <v>47.58</v>
      </c>
      <c r="J40" s="145">
        <f t="shared" si="8"/>
        <v>464.70000000000005</v>
      </c>
      <c r="K40" s="146"/>
      <c r="L40" s="145">
        <f t="shared" ref="L40" ca="1" si="9">SUM(L34:L42)</f>
        <v>0</v>
      </c>
    </row>
    <row r="41" spans="1:12">
      <c r="A41" s="28">
        <f>A6</f>
        <v>2</v>
      </c>
      <c r="B41" s="14">
        <f>B6</f>
        <v>3</v>
      </c>
      <c r="C41" s="10" t="s">
        <v>37</v>
      </c>
      <c r="D41" s="113" t="s">
        <v>38</v>
      </c>
      <c r="E41" s="62" t="s">
        <v>63</v>
      </c>
      <c r="F41" s="74">
        <v>200</v>
      </c>
      <c r="G41" s="62">
        <v>12</v>
      </c>
      <c r="H41" s="62">
        <v>2</v>
      </c>
      <c r="I41" s="66">
        <v>8.4</v>
      </c>
      <c r="J41" s="62">
        <v>80</v>
      </c>
      <c r="K41" s="62">
        <v>58</v>
      </c>
      <c r="L41" s="143"/>
    </row>
    <row r="42" spans="1:12">
      <c r="A42" s="25"/>
      <c r="B42" s="16"/>
      <c r="C42" s="11"/>
      <c r="D42" s="68" t="s">
        <v>24</v>
      </c>
      <c r="E42" s="62" t="s">
        <v>64</v>
      </c>
      <c r="F42" s="62">
        <v>100</v>
      </c>
      <c r="G42" s="62">
        <v>0.6</v>
      </c>
      <c r="H42" s="62">
        <v>0.6</v>
      </c>
      <c r="I42" s="66">
        <v>14.3</v>
      </c>
      <c r="J42" s="62">
        <v>68.599999999999994</v>
      </c>
      <c r="K42" s="62">
        <v>60</v>
      </c>
      <c r="L42" s="143"/>
    </row>
    <row r="43" spans="1:12">
      <c r="A43" s="25"/>
      <c r="B43" s="16"/>
      <c r="C43" s="11"/>
      <c r="D43" s="12" t="s">
        <v>31</v>
      </c>
      <c r="E43" s="143"/>
      <c r="F43" s="143"/>
      <c r="G43" s="143"/>
      <c r="H43" s="143"/>
      <c r="I43" s="143"/>
      <c r="J43" s="143"/>
      <c r="K43" s="144"/>
      <c r="L43" s="143"/>
    </row>
    <row r="44" spans="1:12">
      <c r="A44" s="25"/>
      <c r="B44" s="16"/>
      <c r="C44" s="11"/>
      <c r="D44" s="12"/>
      <c r="E44" s="143"/>
      <c r="F44" s="143"/>
      <c r="G44" s="143"/>
      <c r="H44" s="143"/>
      <c r="I44" s="143"/>
      <c r="J44" s="143"/>
      <c r="K44" s="144"/>
      <c r="L44" s="143"/>
    </row>
    <row r="45" spans="1:12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26"/>
      <c r="B47" s="18"/>
      <c r="C47" s="8"/>
      <c r="D47" s="20" t="s">
        <v>39</v>
      </c>
      <c r="E47" s="145"/>
      <c r="F47" s="145">
        <f>SUM(F41:F46)</f>
        <v>300</v>
      </c>
      <c r="G47" s="145">
        <f t="shared" ref="G47:J47" si="10">SUM(G41:G46)</f>
        <v>12.6</v>
      </c>
      <c r="H47" s="145">
        <f t="shared" si="10"/>
        <v>2.6</v>
      </c>
      <c r="I47" s="145">
        <f t="shared" si="10"/>
        <v>22.700000000000003</v>
      </c>
      <c r="J47" s="145">
        <f t="shared" si="10"/>
        <v>148.6</v>
      </c>
      <c r="K47" s="146"/>
      <c r="L47" s="145">
        <f ca="1">SUM(L41:L48)</f>
        <v>0</v>
      </c>
    </row>
    <row r="48" spans="1:12" ht="15.75" customHeight="1" thickBot="1">
      <c r="A48" s="30">
        <f>A6</f>
        <v>2</v>
      </c>
      <c r="B48" s="31">
        <f>B6</f>
        <v>3</v>
      </c>
      <c r="C48" s="154" t="s">
        <v>4</v>
      </c>
      <c r="D48" s="155"/>
      <c r="E48" s="151"/>
      <c r="F48" s="151">
        <f>F13+F18+F28+F33+F40+F47</f>
        <v>2369</v>
      </c>
      <c r="G48" s="151">
        <f t="shared" ref="G48:J48" si="11">G13+G18+G28+G33+G40+G47</f>
        <v>104.89</v>
      </c>
      <c r="H48" s="151">
        <f t="shared" si="11"/>
        <v>209.15</v>
      </c>
      <c r="I48" s="151">
        <f t="shared" si="11"/>
        <v>325.14</v>
      </c>
      <c r="J48" s="151">
        <f t="shared" si="11"/>
        <v>2101.3000000000002</v>
      </c>
      <c r="K48" s="152"/>
      <c r="L48" s="151">
        <f t="shared" ref="L48" ca="1" si="12">L13+L18+L28+L33+L40+L47</f>
        <v>0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selection activeCell="A49" sqref="A49:L176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/>
  </cols>
  <sheetData>
    <row r="1" spans="1:12" ht="15" customHeight="1">
      <c r="A1" s="1" t="s">
        <v>7</v>
      </c>
      <c r="C1" s="156" t="s">
        <v>120</v>
      </c>
      <c r="D1" s="157"/>
      <c r="E1" s="157"/>
      <c r="F1" s="13" t="s">
        <v>16</v>
      </c>
      <c r="G1" s="2" t="s">
        <v>17</v>
      </c>
      <c r="H1" s="158" t="s">
        <v>118</v>
      </c>
      <c r="I1" s="159"/>
      <c r="J1" s="159"/>
      <c r="K1" s="159"/>
    </row>
    <row r="2" spans="1:12" ht="15" customHeight="1">
      <c r="A2" s="41" t="s">
        <v>6</v>
      </c>
      <c r="C2" s="2"/>
      <c r="G2" s="2" t="s">
        <v>18</v>
      </c>
      <c r="H2" s="158" t="s">
        <v>119</v>
      </c>
      <c r="I2" s="159"/>
      <c r="J2" s="159"/>
      <c r="K2" s="159"/>
    </row>
    <row r="3" spans="1:12">
      <c r="A3" s="4" t="s">
        <v>8</v>
      </c>
      <c r="C3" s="2"/>
      <c r="D3" s="3"/>
      <c r="E3" s="44" t="s">
        <v>9</v>
      </c>
      <c r="G3" s="2" t="s">
        <v>19</v>
      </c>
      <c r="H3" s="50"/>
      <c r="I3" s="50"/>
      <c r="J3" s="51">
        <v>2023</v>
      </c>
      <c r="K3" s="1"/>
    </row>
    <row r="4" spans="1:12" ht="15.75" thickBot="1">
      <c r="C4" s="2"/>
      <c r="D4" s="4"/>
      <c r="H4" s="52" t="s">
        <v>42</v>
      </c>
      <c r="I4" s="52" t="s">
        <v>43</v>
      </c>
      <c r="J4" s="52" t="s">
        <v>44</v>
      </c>
    </row>
    <row r="5" spans="1:12" ht="34.5" thickBot="1">
      <c r="A5" s="48" t="s">
        <v>14</v>
      </c>
      <c r="B5" s="49" t="s">
        <v>15</v>
      </c>
      <c r="C5" s="42" t="s">
        <v>0</v>
      </c>
      <c r="D5" s="42" t="s">
        <v>13</v>
      </c>
      <c r="E5" s="42" t="s">
        <v>12</v>
      </c>
      <c r="F5" s="42" t="s">
        <v>40</v>
      </c>
      <c r="G5" s="42" t="s">
        <v>1</v>
      </c>
      <c r="H5" s="42" t="s">
        <v>2</v>
      </c>
      <c r="I5" s="42" t="s">
        <v>3</v>
      </c>
      <c r="J5" s="42" t="s">
        <v>10</v>
      </c>
      <c r="K5" s="43" t="s">
        <v>11</v>
      </c>
      <c r="L5" s="42" t="s">
        <v>41</v>
      </c>
    </row>
    <row r="6" spans="1:12">
      <c r="A6" s="22">
        <v>2</v>
      </c>
      <c r="B6" s="23">
        <v>4</v>
      </c>
      <c r="C6" s="24" t="s">
        <v>20</v>
      </c>
      <c r="D6" s="5" t="s">
        <v>21</v>
      </c>
      <c r="E6" s="136" t="s">
        <v>139</v>
      </c>
      <c r="F6" s="136" t="s">
        <v>140</v>
      </c>
      <c r="G6" s="136">
        <v>7.5</v>
      </c>
      <c r="H6" s="136">
        <v>5.9</v>
      </c>
      <c r="I6" s="136">
        <v>42.5</v>
      </c>
      <c r="J6" s="136">
        <v>297.10000000000002</v>
      </c>
      <c r="K6" s="149">
        <v>24</v>
      </c>
      <c r="L6" s="136"/>
    </row>
    <row r="7" spans="1:12">
      <c r="A7" s="25"/>
      <c r="B7" s="16"/>
      <c r="C7" s="11"/>
      <c r="D7" s="122" t="s">
        <v>128</v>
      </c>
      <c r="E7" s="140" t="s">
        <v>129</v>
      </c>
      <c r="F7" s="140">
        <v>10</v>
      </c>
      <c r="G7" s="140">
        <v>0.4</v>
      </c>
      <c r="H7" s="140">
        <v>62.5</v>
      </c>
      <c r="I7" s="140">
        <v>0.8</v>
      </c>
      <c r="J7" s="140">
        <v>70</v>
      </c>
      <c r="K7" s="132">
        <v>50</v>
      </c>
      <c r="L7" s="140"/>
    </row>
    <row r="8" spans="1:12">
      <c r="A8" s="25"/>
      <c r="B8" s="16"/>
      <c r="C8" s="11"/>
      <c r="D8" s="131" t="s">
        <v>22</v>
      </c>
      <c r="E8" s="140" t="s">
        <v>84</v>
      </c>
      <c r="F8" s="140">
        <v>200</v>
      </c>
      <c r="G8" s="140">
        <v>1.64</v>
      </c>
      <c r="H8" s="140">
        <v>1.64</v>
      </c>
      <c r="I8" s="140">
        <v>2.38</v>
      </c>
      <c r="J8" s="140">
        <v>30</v>
      </c>
      <c r="K8" s="132">
        <v>52</v>
      </c>
      <c r="L8" s="140"/>
    </row>
    <row r="9" spans="1:12">
      <c r="A9" s="25"/>
      <c r="B9" s="16"/>
      <c r="C9" s="11"/>
      <c r="D9" s="133" t="s">
        <v>23</v>
      </c>
      <c r="E9" s="140" t="s">
        <v>68</v>
      </c>
      <c r="F9" s="140">
        <v>120</v>
      </c>
      <c r="G9" s="140">
        <v>3.1</v>
      </c>
      <c r="H9" s="140">
        <v>0.2</v>
      </c>
      <c r="I9" s="140">
        <v>20.100000000000001</v>
      </c>
      <c r="J9" s="140">
        <v>94.7</v>
      </c>
      <c r="K9" s="132">
        <v>37</v>
      </c>
      <c r="L9" s="62"/>
    </row>
    <row r="10" spans="1:12">
      <c r="A10" s="25"/>
      <c r="B10" s="16"/>
      <c r="C10" s="11"/>
      <c r="D10" s="7" t="s">
        <v>24</v>
      </c>
      <c r="E10" s="140" t="s">
        <v>101</v>
      </c>
      <c r="F10" s="140">
        <v>100</v>
      </c>
      <c r="G10" s="140">
        <v>1.4</v>
      </c>
      <c r="H10" s="140">
        <v>0.3</v>
      </c>
      <c r="I10" s="140">
        <v>8.1</v>
      </c>
      <c r="J10" s="140">
        <v>34.200000000000003</v>
      </c>
      <c r="K10" s="132">
        <v>61</v>
      </c>
      <c r="L10" s="140"/>
    </row>
    <row r="11" spans="1:12">
      <c r="A11" s="25"/>
      <c r="B11" s="16"/>
      <c r="C11" s="11"/>
      <c r="D11" s="6"/>
      <c r="E11" s="140"/>
      <c r="F11" s="140"/>
      <c r="G11" s="140"/>
      <c r="H11" s="140"/>
      <c r="I11" s="140"/>
      <c r="J11" s="140"/>
      <c r="K11" s="132"/>
      <c r="L11" s="140"/>
    </row>
    <row r="12" spans="1:12">
      <c r="A12" s="25"/>
      <c r="B12" s="16"/>
      <c r="C12" s="11"/>
      <c r="D12" s="6"/>
      <c r="E12" s="140"/>
      <c r="F12" s="140"/>
      <c r="G12" s="140"/>
      <c r="H12" s="140"/>
      <c r="I12" s="140"/>
      <c r="J12" s="140"/>
      <c r="K12" s="132"/>
      <c r="L12" s="140"/>
    </row>
    <row r="13" spans="1:12">
      <c r="A13" s="26"/>
      <c r="B13" s="18"/>
      <c r="C13" s="8"/>
      <c r="D13" s="19" t="s">
        <v>39</v>
      </c>
      <c r="E13" s="141"/>
      <c r="F13" s="141">
        <f>SUM(F6:F12)</f>
        <v>430</v>
      </c>
      <c r="G13" s="141">
        <f t="shared" ref="G13:J13" si="0">SUM(G6:G12)</f>
        <v>14.040000000000001</v>
      </c>
      <c r="H13" s="141">
        <f t="shared" si="0"/>
        <v>70.540000000000006</v>
      </c>
      <c r="I13" s="141">
        <f t="shared" si="0"/>
        <v>73.88</v>
      </c>
      <c r="J13" s="141">
        <f t="shared" si="0"/>
        <v>526</v>
      </c>
      <c r="K13" s="142"/>
      <c r="L13" s="141">
        <f t="shared" ref="L13" si="1">SUM(L6:L12)</f>
        <v>0</v>
      </c>
    </row>
    <row r="14" spans="1:12">
      <c r="A14" s="28">
        <f>A6</f>
        <v>2</v>
      </c>
      <c r="B14" s="14">
        <f>B6</f>
        <v>4</v>
      </c>
      <c r="C14" s="10" t="s">
        <v>25</v>
      </c>
      <c r="D14" s="128" t="s">
        <v>24</v>
      </c>
      <c r="E14" s="140" t="s">
        <v>52</v>
      </c>
      <c r="F14" s="140">
        <v>100</v>
      </c>
      <c r="G14" s="140">
        <v>1.4</v>
      </c>
      <c r="H14" s="140">
        <v>0.3</v>
      </c>
      <c r="I14" s="140">
        <v>12.1</v>
      </c>
      <c r="J14" s="140">
        <v>64.2</v>
      </c>
      <c r="K14" s="132">
        <v>62</v>
      </c>
      <c r="L14" s="140"/>
    </row>
    <row r="15" spans="1:12">
      <c r="A15" s="25"/>
      <c r="B15" s="16"/>
      <c r="C15" s="11"/>
      <c r="D15" s="133" t="s">
        <v>23</v>
      </c>
      <c r="E15" s="140" t="s">
        <v>68</v>
      </c>
      <c r="F15" s="140">
        <v>160</v>
      </c>
      <c r="G15" s="140">
        <v>3.1</v>
      </c>
      <c r="H15" s="140">
        <v>0.2</v>
      </c>
      <c r="I15" s="140">
        <v>20.100000000000001</v>
      </c>
      <c r="J15" s="140">
        <v>94.7</v>
      </c>
      <c r="K15" s="132">
        <v>37</v>
      </c>
      <c r="L15" s="62"/>
    </row>
    <row r="16" spans="1:12">
      <c r="A16" s="25"/>
      <c r="B16" s="16"/>
      <c r="C16" s="11"/>
      <c r="D16" s="133" t="s">
        <v>142</v>
      </c>
      <c r="E16" s="140" t="s">
        <v>110</v>
      </c>
      <c r="F16" s="140">
        <v>30</v>
      </c>
      <c r="G16" s="140">
        <v>3.2</v>
      </c>
      <c r="H16" s="140">
        <v>4.0999999999999996</v>
      </c>
      <c r="I16" s="140">
        <v>32.6</v>
      </c>
      <c r="J16" s="140">
        <v>106.4</v>
      </c>
      <c r="K16" s="132">
        <v>74</v>
      </c>
      <c r="L16" s="62"/>
    </row>
    <row r="17" spans="1:12">
      <c r="A17" s="25"/>
      <c r="B17" s="16"/>
      <c r="C17" s="11"/>
      <c r="D17" s="122" t="s">
        <v>22</v>
      </c>
      <c r="E17" s="140" t="s">
        <v>86</v>
      </c>
      <c r="F17" s="140">
        <v>200</v>
      </c>
      <c r="G17" s="140">
        <v>4.62</v>
      </c>
      <c r="H17" s="140">
        <v>4.0199999999999996</v>
      </c>
      <c r="I17" s="140">
        <v>43.8</v>
      </c>
      <c r="J17" s="140" t="s">
        <v>141</v>
      </c>
      <c r="K17" s="132">
        <v>63</v>
      </c>
      <c r="L17" s="140"/>
    </row>
    <row r="18" spans="1:12">
      <c r="A18" s="26"/>
      <c r="B18" s="18"/>
      <c r="C18" s="8"/>
      <c r="D18" s="19" t="s">
        <v>39</v>
      </c>
      <c r="E18" s="141"/>
      <c r="F18" s="141">
        <f>SUM(F14:F17)</f>
        <v>490</v>
      </c>
      <c r="G18" s="141">
        <f t="shared" ref="G18:J18" si="2">SUM(G14:G17)</f>
        <v>12.32</v>
      </c>
      <c r="H18" s="141">
        <f t="shared" si="2"/>
        <v>8.6199999999999992</v>
      </c>
      <c r="I18" s="141">
        <f t="shared" si="2"/>
        <v>108.60000000000001</v>
      </c>
      <c r="J18" s="141">
        <f t="shared" si="2"/>
        <v>265.3</v>
      </c>
      <c r="K18" s="142"/>
      <c r="L18" s="141">
        <f t="shared" ref="L18" ca="1" si="3">SUM(L14:L23)</f>
        <v>0</v>
      </c>
    </row>
    <row r="19" spans="1:12">
      <c r="A19" s="28">
        <f>A6</f>
        <v>2</v>
      </c>
      <c r="B19" s="14">
        <f>B6</f>
        <v>4</v>
      </c>
      <c r="C19" s="10" t="s">
        <v>26</v>
      </c>
      <c r="D19" s="7" t="s">
        <v>27</v>
      </c>
      <c r="E19" s="140"/>
      <c r="F19" s="140"/>
      <c r="G19" s="140"/>
      <c r="H19" s="140"/>
      <c r="I19" s="140"/>
      <c r="J19" s="140"/>
      <c r="K19" s="132"/>
      <c r="L19" s="140"/>
    </row>
    <row r="20" spans="1:12">
      <c r="A20" s="25"/>
      <c r="B20" s="16"/>
      <c r="C20" s="11"/>
      <c r="D20" s="7" t="s">
        <v>28</v>
      </c>
      <c r="E20" s="62" t="s">
        <v>143</v>
      </c>
      <c r="F20" s="62">
        <v>250</v>
      </c>
      <c r="G20" s="62">
        <v>4.22</v>
      </c>
      <c r="H20" s="62">
        <v>3.95</v>
      </c>
      <c r="I20" s="66">
        <v>22.66</v>
      </c>
      <c r="J20" s="62">
        <v>152</v>
      </c>
      <c r="K20" s="62">
        <v>5</v>
      </c>
      <c r="L20" s="143"/>
    </row>
    <row r="21" spans="1:12">
      <c r="A21" s="25"/>
      <c r="B21" s="16"/>
      <c r="C21" s="11"/>
      <c r="D21" s="7" t="s">
        <v>29</v>
      </c>
      <c r="E21" s="140" t="s">
        <v>144</v>
      </c>
      <c r="F21" s="140">
        <v>200</v>
      </c>
      <c r="G21" s="140">
        <v>10</v>
      </c>
      <c r="H21" s="140">
        <v>8.1999999999999993</v>
      </c>
      <c r="I21" s="140">
        <v>10.8</v>
      </c>
      <c r="J21" s="140">
        <v>280</v>
      </c>
      <c r="K21" s="132">
        <v>9</v>
      </c>
      <c r="L21" s="140"/>
    </row>
    <row r="22" spans="1:12">
      <c r="A22" s="25"/>
      <c r="B22" s="16"/>
      <c r="C22" s="11"/>
      <c r="D22" s="7" t="s">
        <v>30</v>
      </c>
      <c r="E22" s="140"/>
      <c r="F22" s="140"/>
      <c r="G22" s="140"/>
      <c r="H22" s="140"/>
      <c r="I22" s="140"/>
      <c r="J22" s="140"/>
      <c r="K22" s="132"/>
      <c r="L22" s="140"/>
    </row>
    <row r="23" spans="1:12">
      <c r="A23" s="25"/>
      <c r="B23" s="16"/>
      <c r="C23" s="11"/>
      <c r="D23" s="129" t="s">
        <v>31</v>
      </c>
      <c r="E23" s="140" t="s">
        <v>145</v>
      </c>
      <c r="F23" s="140">
        <v>200</v>
      </c>
      <c r="G23" s="140">
        <v>4</v>
      </c>
      <c r="H23" s="140">
        <v>0.06</v>
      </c>
      <c r="I23" s="140">
        <v>35.200000000000003</v>
      </c>
      <c r="J23" s="140">
        <v>110</v>
      </c>
      <c r="K23" s="132">
        <v>53</v>
      </c>
      <c r="L23" s="140"/>
    </row>
    <row r="24" spans="1:12">
      <c r="A24" s="25"/>
      <c r="B24" s="16"/>
      <c r="C24" s="11"/>
      <c r="D24" s="7" t="s">
        <v>32</v>
      </c>
      <c r="E24" s="140"/>
      <c r="F24" s="140"/>
      <c r="G24" s="140"/>
      <c r="H24" s="140"/>
      <c r="I24" s="140"/>
      <c r="J24" s="140"/>
      <c r="K24" s="132"/>
      <c r="L24" s="140"/>
    </row>
    <row r="25" spans="1:12">
      <c r="A25" s="25"/>
      <c r="B25" s="16"/>
      <c r="C25" s="11"/>
      <c r="D25" s="7" t="s">
        <v>23</v>
      </c>
      <c r="E25" s="140" t="s">
        <v>131</v>
      </c>
      <c r="F25" s="140">
        <v>80</v>
      </c>
      <c r="G25" s="140">
        <v>2.6</v>
      </c>
      <c r="H25" s="140">
        <v>0.4</v>
      </c>
      <c r="I25" s="140">
        <v>17</v>
      </c>
      <c r="J25" s="140">
        <v>81.599999999999994</v>
      </c>
      <c r="K25" s="132">
        <v>36</v>
      </c>
      <c r="L25" s="140"/>
    </row>
    <row r="26" spans="1:12">
      <c r="A26" s="25"/>
      <c r="B26" s="16"/>
      <c r="C26" s="11"/>
      <c r="D26" s="6"/>
      <c r="E26" s="143"/>
      <c r="F26" s="143"/>
      <c r="G26" s="143"/>
      <c r="H26" s="143"/>
      <c r="I26" s="143"/>
      <c r="J26" s="143"/>
      <c r="K26" s="144"/>
      <c r="L26" s="143"/>
    </row>
    <row r="27" spans="1:12">
      <c r="A27" s="25"/>
      <c r="B27" s="16"/>
      <c r="C27" s="11"/>
      <c r="D27" s="6"/>
      <c r="E27" s="143"/>
      <c r="F27" s="143"/>
      <c r="G27" s="143"/>
      <c r="H27" s="143"/>
      <c r="I27" s="143"/>
      <c r="J27" s="143"/>
      <c r="K27" s="144"/>
      <c r="L27" s="143"/>
    </row>
    <row r="28" spans="1:12">
      <c r="A28" s="26"/>
      <c r="B28" s="18"/>
      <c r="C28" s="8"/>
      <c r="D28" s="19" t="s">
        <v>39</v>
      </c>
      <c r="E28" s="145"/>
      <c r="F28" s="145">
        <f>SUM(F19:F27)</f>
        <v>730</v>
      </c>
      <c r="G28" s="145">
        <f t="shared" ref="G28:J28" si="4">SUM(G19:G27)</f>
        <v>20.82</v>
      </c>
      <c r="H28" s="145">
        <f t="shared" si="4"/>
        <v>12.61</v>
      </c>
      <c r="I28" s="145">
        <f t="shared" si="4"/>
        <v>85.66</v>
      </c>
      <c r="J28" s="145">
        <f t="shared" si="4"/>
        <v>623.6</v>
      </c>
      <c r="K28" s="146"/>
      <c r="L28" s="145">
        <f t="shared" ref="L28" ca="1" si="5">SUM(L25:L33)</f>
        <v>0</v>
      </c>
    </row>
    <row r="29" spans="1:12">
      <c r="A29" s="28">
        <f>A6</f>
        <v>2</v>
      </c>
      <c r="B29" s="14">
        <f>B6</f>
        <v>4</v>
      </c>
      <c r="C29" s="10" t="s">
        <v>34</v>
      </c>
      <c r="D29" s="12" t="s">
        <v>35</v>
      </c>
      <c r="E29" s="143"/>
      <c r="F29" s="143"/>
      <c r="G29" s="143"/>
      <c r="H29" s="143"/>
      <c r="I29" s="143"/>
      <c r="J29" s="143"/>
      <c r="K29" s="144"/>
      <c r="L29" s="143"/>
    </row>
    <row r="30" spans="1:12">
      <c r="A30" s="25"/>
      <c r="B30" s="16"/>
      <c r="C30" s="11"/>
      <c r="D30" s="12" t="s">
        <v>31</v>
      </c>
      <c r="E30" s="143"/>
      <c r="F30" s="143"/>
      <c r="G30" s="143"/>
      <c r="H30" s="143"/>
      <c r="I30" s="143"/>
      <c r="J30" s="143"/>
      <c r="K30" s="144"/>
      <c r="L30" s="143"/>
    </row>
    <row r="31" spans="1:12">
      <c r="A31" s="25"/>
      <c r="B31" s="16"/>
      <c r="C31" s="11"/>
      <c r="D31" s="6"/>
      <c r="E31" s="143"/>
      <c r="F31" s="143"/>
      <c r="G31" s="143"/>
      <c r="H31" s="143"/>
      <c r="I31" s="143"/>
      <c r="J31" s="143"/>
      <c r="K31" s="144"/>
      <c r="L31" s="143"/>
    </row>
    <row r="32" spans="1:12">
      <c r="A32" s="25"/>
      <c r="B32" s="16"/>
      <c r="C32" s="11"/>
      <c r="D32" s="6"/>
      <c r="E32" s="143"/>
      <c r="F32" s="143"/>
      <c r="G32" s="143"/>
      <c r="H32" s="143"/>
      <c r="I32" s="143"/>
      <c r="J32" s="143"/>
      <c r="K32" s="144"/>
      <c r="L32" s="143"/>
    </row>
    <row r="33" spans="1:12">
      <c r="A33" s="26"/>
      <c r="B33" s="18"/>
      <c r="C33" s="8"/>
      <c r="D33" s="19" t="s">
        <v>39</v>
      </c>
      <c r="E33" s="145"/>
      <c r="F33" s="145">
        <f>SUM(F29:F32)</f>
        <v>0</v>
      </c>
      <c r="G33" s="145">
        <f t="shared" ref="G33:J33" si="6">SUM(G29:G32)</f>
        <v>0</v>
      </c>
      <c r="H33" s="145">
        <f t="shared" si="6"/>
        <v>0</v>
      </c>
      <c r="I33" s="145">
        <f t="shared" si="6"/>
        <v>0</v>
      </c>
      <c r="J33" s="145">
        <f t="shared" si="6"/>
        <v>0</v>
      </c>
      <c r="K33" s="146"/>
      <c r="L33" s="145">
        <f t="shared" ref="L33" ca="1" si="7">SUM(L26:L32)</f>
        <v>0</v>
      </c>
    </row>
    <row r="34" spans="1:12">
      <c r="A34" s="28">
        <f>A6</f>
        <v>2</v>
      </c>
      <c r="B34" s="14">
        <f>B6</f>
        <v>4</v>
      </c>
      <c r="C34" s="10" t="s">
        <v>36</v>
      </c>
      <c r="D34" s="7" t="s">
        <v>21</v>
      </c>
      <c r="E34" s="150" t="s">
        <v>146</v>
      </c>
      <c r="F34" s="150" t="s">
        <v>147</v>
      </c>
      <c r="G34" s="143">
        <v>24.7</v>
      </c>
      <c r="H34" s="143">
        <v>13.3</v>
      </c>
      <c r="I34" s="143">
        <v>16.5</v>
      </c>
      <c r="J34" s="143">
        <v>145.08000000000001</v>
      </c>
      <c r="K34" s="144">
        <v>8</v>
      </c>
      <c r="L34" s="143"/>
    </row>
    <row r="35" spans="1:12">
      <c r="A35" s="25"/>
      <c r="B35" s="16"/>
      <c r="C35" s="11"/>
      <c r="D35" s="7" t="s">
        <v>30</v>
      </c>
      <c r="E35" s="143"/>
      <c r="F35" s="143"/>
      <c r="G35" s="143"/>
      <c r="H35" s="143"/>
      <c r="I35" s="143"/>
      <c r="J35" s="143"/>
      <c r="K35" s="144"/>
      <c r="L35" s="143"/>
    </row>
    <row r="36" spans="1:12">
      <c r="A36" s="25"/>
      <c r="B36" s="16"/>
      <c r="C36" s="11"/>
      <c r="D36" s="119" t="s">
        <v>22</v>
      </c>
      <c r="E36" s="132" t="s">
        <v>130</v>
      </c>
      <c r="F36" s="132">
        <v>200</v>
      </c>
      <c r="G36" s="132">
        <v>0.1</v>
      </c>
      <c r="H36" s="132">
        <v>0</v>
      </c>
      <c r="I36" s="132">
        <v>9.9</v>
      </c>
      <c r="J36" s="132">
        <v>39.9</v>
      </c>
      <c r="K36" s="132">
        <v>51</v>
      </c>
      <c r="L36" s="143"/>
    </row>
    <row r="37" spans="1:12">
      <c r="A37" s="25"/>
      <c r="B37" s="16"/>
      <c r="C37" s="11"/>
      <c r="D37" s="7" t="s">
        <v>23</v>
      </c>
      <c r="E37" s="140" t="s">
        <v>131</v>
      </c>
      <c r="F37" s="140">
        <v>80</v>
      </c>
      <c r="G37" s="140">
        <v>2.6</v>
      </c>
      <c r="H37" s="140">
        <v>0.4</v>
      </c>
      <c r="I37" s="140">
        <v>17</v>
      </c>
      <c r="J37" s="140">
        <v>81.599999999999994</v>
      </c>
      <c r="K37" s="132">
        <v>36</v>
      </c>
      <c r="L37" s="140"/>
    </row>
    <row r="38" spans="1:12">
      <c r="A38" s="25"/>
      <c r="B38" s="16"/>
      <c r="C38" s="11"/>
      <c r="D38" s="131" t="s">
        <v>93</v>
      </c>
      <c r="E38" s="140" t="s">
        <v>92</v>
      </c>
      <c r="F38" s="140" t="s">
        <v>46</v>
      </c>
      <c r="G38" s="140">
        <v>18</v>
      </c>
      <c r="H38" s="140">
        <v>9</v>
      </c>
      <c r="I38" s="140">
        <v>3</v>
      </c>
      <c r="J38" s="140">
        <v>164.3</v>
      </c>
      <c r="K38" s="132">
        <v>40</v>
      </c>
      <c r="L38" s="140"/>
    </row>
    <row r="39" spans="1:12">
      <c r="A39" s="25"/>
      <c r="B39" s="16"/>
      <c r="C39" s="11"/>
      <c r="D39" s="122" t="s">
        <v>128</v>
      </c>
      <c r="E39" s="140" t="s">
        <v>129</v>
      </c>
      <c r="F39" s="140">
        <v>10</v>
      </c>
      <c r="G39" s="140">
        <v>0.4</v>
      </c>
      <c r="H39" s="140">
        <v>62.5</v>
      </c>
      <c r="I39" s="140">
        <v>0.8</v>
      </c>
      <c r="J39" s="140">
        <v>70</v>
      </c>
      <c r="K39" s="132">
        <v>50</v>
      </c>
      <c r="L39" s="140"/>
    </row>
    <row r="40" spans="1:12">
      <c r="A40" s="26"/>
      <c r="B40" s="18"/>
      <c r="C40" s="8"/>
      <c r="D40" s="19" t="s">
        <v>39</v>
      </c>
      <c r="E40" s="145"/>
      <c r="F40" s="145">
        <f>SUM(F34:F39)</f>
        <v>290</v>
      </c>
      <c r="G40" s="145">
        <f t="shared" ref="G40:J40" si="8">SUM(G34:G39)</f>
        <v>45.800000000000004</v>
      </c>
      <c r="H40" s="145">
        <f t="shared" si="8"/>
        <v>85.2</v>
      </c>
      <c r="I40" s="145">
        <f t="shared" si="8"/>
        <v>47.199999999999996</v>
      </c>
      <c r="J40" s="145">
        <f t="shared" si="8"/>
        <v>500.88000000000005</v>
      </c>
      <c r="K40" s="146"/>
      <c r="L40" s="145">
        <f t="shared" ref="L40" ca="1" si="9">SUM(L34:L42)</f>
        <v>0</v>
      </c>
    </row>
    <row r="41" spans="1:12">
      <c r="A41" s="28">
        <f>A6</f>
        <v>2</v>
      </c>
      <c r="B41" s="14">
        <f>B6</f>
        <v>4</v>
      </c>
      <c r="C41" s="10" t="s">
        <v>37</v>
      </c>
      <c r="D41" s="113" t="s">
        <v>38</v>
      </c>
      <c r="E41" s="62" t="s">
        <v>63</v>
      </c>
      <c r="F41" s="74">
        <v>200</v>
      </c>
      <c r="G41" s="62">
        <v>12</v>
      </c>
      <c r="H41" s="62">
        <v>2</v>
      </c>
      <c r="I41" s="66">
        <v>8.4</v>
      </c>
      <c r="J41" s="62">
        <v>80</v>
      </c>
      <c r="K41" s="62">
        <v>58</v>
      </c>
      <c r="L41" s="143"/>
    </row>
    <row r="42" spans="1:12">
      <c r="A42" s="25"/>
      <c r="B42" s="16"/>
      <c r="C42" s="11"/>
      <c r="D42" s="68" t="s">
        <v>24</v>
      </c>
      <c r="E42" s="62" t="s">
        <v>64</v>
      </c>
      <c r="F42" s="62">
        <v>100</v>
      </c>
      <c r="G42" s="62">
        <v>0.6</v>
      </c>
      <c r="H42" s="62">
        <v>0.6</v>
      </c>
      <c r="I42" s="66">
        <v>14.3</v>
      </c>
      <c r="J42" s="62">
        <v>68.599999999999994</v>
      </c>
      <c r="K42" s="62">
        <v>60</v>
      </c>
      <c r="L42" s="143"/>
    </row>
    <row r="43" spans="1:12">
      <c r="A43" s="25"/>
      <c r="B43" s="16"/>
      <c r="C43" s="11"/>
      <c r="D43" s="12" t="s">
        <v>31</v>
      </c>
      <c r="E43" s="143"/>
      <c r="F43" s="143"/>
      <c r="G43" s="143"/>
      <c r="H43" s="143"/>
      <c r="I43" s="143"/>
      <c r="J43" s="143"/>
      <c r="K43" s="144"/>
      <c r="L43" s="143"/>
    </row>
    <row r="44" spans="1:12">
      <c r="A44" s="25"/>
      <c r="B44" s="16"/>
      <c r="C44" s="11"/>
      <c r="D44" s="12"/>
      <c r="E44" s="143"/>
      <c r="F44" s="143"/>
      <c r="G44" s="143"/>
      <c r="H44" s="143"/>
      <c r="I44" s="143"/>
      <c r="J44" s="143"/>
      <c r="K44" s="144"/>
      <c r="L44" s="143"/>
    </row>
    <row r="45" spans="1:12">
      <c r="A45" s="25"/>
      <c r="B45" s="16"/>
      <c r="C45" s="11"/>
      <c r="D45" s="6"/>
      <c r="E45" s="143"/>
      <c r="F45" s="143"/>
      <c r="G45" s="143"/>
      <c r="H45" s="143"/>
      <c r="I45" s="143"/>
      <c r="J45" s="143"/>
      <c r="K45" s="144"/>
      <c r="L45" s="143"/>
    </row>
    <row r="46" spans="1:12">
      <c r="A46" s="25"/>
      <c r="B46" s="16"/>
      <c r="C46" s="11"/>
      <c r="D46" s="6"/>
      <c r="E46" s="143"/>
      <c r="F46" s="143"/>
      <c r="G46" s="143"/>
      <c r="H46" s="143"/>
      <c r="I46" s="143"/>
      <c r="J46" s="143"/>
      <c r="K46" s="144"/>
      <c r="L46" s="143"/>
    </row>
    <row r="47" spans="1:12">
      <c r="A47" s="26"/>
      <c r="B47" s="18"/>
      <c r="C47" s="8"/>
      <c r="D47" s="20" t="s">
        <v>39</v>
      </c>
      <c r="E47" s="145"/>
      <c r="F47" s="145">
        <f>SUM(F41:F46)</f>
        <v>300</v>
      </c>
      <c r="G47" s="145">
        <f t="shared" ref="G47:J47" si="10">SUM(G41:G46)</f>
        <v>12.6</v>
      </c>
      <c r="H47" s="145">
        <f t="shared" si="10"/>
        <v>2.6</v>
      </c>
      <c r="I47" s="145">
        <f t="shared" si="10"/>
        <v>22.700000000000003</v>
      </c>
      <c r="J47" s="145">
        <f t="shared" si="10"/>
        <v>148.6</v>
      </c>
      <c r="K47" s="146"/>
      <c r="L47" s="145">
        <f ca="1">SUM(L41:L48)</f>
        <v>0</v>
      </c>
    </row>
    <row r="48" spans="1:12" ht="15.75" customHeight="1" thickBot="1">
      <c r="A48" s="30">
        <f>A6</f>
        <v>2</v>
      </c>
      <c r="B48" s="31">
        <f>B6</f>
        <v>4</v>
      </c>
      <c r="C48" s="154" t="s">
        <v>4</v>
      </c>
      <c r="D48" s="155"/>
      <c r="E48" s="147"/>
      <c r="F48" s="147">
        <f>F13+F18+F28+F33+F40+F47</f>
        <v>2240</v>
      </c>
      <c r="G48" s="147">
        <f t="shared" ref="G48:J48" si="11">G13+G18+G28+G33+G40+G47</f>
        <v>105.58</v>
      </c>
      <c r="H48" s="147">
        <f t="shared" si="11"/>
        <v>179.57000000000002</v>
      </c>
      <c r="I48" s="147">
        <f t="shared" si="11"/>
        <v>338.03999999999996</v>
      </c>
      <c r="J48" s="147">
        <f t="shared" si="11"/>
        <v>2064.38</v>
      </c>
      <c r="K48" s="148"/>
      <c r="L48" s="147">
        <f t="shared" ref="L48" ca="1" si="12">L13+L18+L28+L33+L40+L47</f>
        <v>0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27"/>
  <sheetViews>
    <sheetView workbookViewId="0">
      <selection activeCell="A6" sqref="A6:E6"/>
    </sheetView>
  </sheetViews>
  <sheetFormatPr defaultRowHeight="15"/>
  <sheetData>
    <row r="1" spans="1:10">
      <c r="A1" s="2"/>
      <c r="B1" s="156" t="s">
        <v>120</v>
      </c>
      <c r="C1" s="157"/>
      <c r="D1" s="157"/>
      <c r="E1" s="13" t="s">
        <v>16</v>
      </c>
      <c r="F1" s="2" t="s">
        <v>17</v>
      </c>
      <c r="G1" s="158" t="s">
        <v>118</v>
      </c>
      <c r="H1" s="159"/>
      <c r="I1" s="159"/>
      <c r="J1" s="159"/>
    </row>
    <row r="2" spans="1:10">
      <c r="A2" s="2"/>
      <c r="B2" s="2"/>
      <c r="C2" s="1"/>
      <c r="D2" s="2"/>
      <c r="E2" s="2"/>
      <c r="F2" s="2" t="s">
        <v>18</v>
      </c>
      <c r="G2" s="158" t="s">
        <v>119</v>
      </c>
      <c r="H2" s="159"/>
      <c r="I2" s="159"/>
      <c r="J2" s="159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4.5" thickBot="1">
      <c r="A5" s="49" t="s">
        <v>15</v>
      </c>
      <c r="B5" s="42" t="s">
        <v>0</v>
      </c>
      <c r="C5" s="42" t="s">
        <v>13</v>
      </c>
      <c r="D5" s="42" t="s">
        <v>12</v>
      </c>
      <c r="E5" s="42" t="s">
        <v>40</v>
      </c>
      <c r="F5" s="42" t="s">
        <v>1</v>
      </c>
      <c r="G5" s="42" t="s">
        <v>2</v>
      </c>
      <c r="H5" s="42" t="s">
        <v>3</v>
      </c>
      <c r="I5" s="42" t="s">
        <v>10</v>
      </c>
      <c r="J5" s="43" t="s">
        <v>11</v>
      </c>
    </row>
    <row r="6" spans="1:10">
      <c r="A6" s="23">
        <v>1</v>
      </c>
      <c r="B6" s="24" t="s">
        <v>20</v>
      </c>
      <c r="C6" s="5" t="s">
        <v>21</v>
      </c>
      <c r="D6" s="53" t="s">
        <v>45</v>
      </c>
      <c r="E6" s="53" t="s">
        <v>46</v>
      </c>
      <c r="F6" s="54">
        <v>9.6999999999999993</v>
      </c>
      <c r="G6" s="53">
        <v>8.3000000000000007</v>
      </c>
      <c r="H6" s="55">
        <v>36.799999999999997</v>
      </c>
      <c r="I6" s="54">
        <v>212</v>
      </c>
      <c r="J6" s="53">
        <v>23</v>
      </c>
    </row>
    <row r="7" spans="1:10">
      <c r="A7" s="16"/>
      <c r="B7" s="11"/>
      <c r="C7" s="6"/>
      <c r="D7" s="45"/>
      <c r="E7" s="46"/>
      <c r="F7" s="46"/>
      <c r="G7" s="46"/>
      <c r="H7" s="46"/>
      <c r="I7" s="46"/>
      <c r="J7" s="47"/>
    </row>
    <row r="8" spans="1:10">
      <c r="A8" s="16"/>
      <c r="B8" s="11"/>
      <c r="C8" s="7" t="s">
        <v>22</v>
      </c>
      <c r="D8" s="56" t="s">
        <v>47</v>
      </c>
      <c r="E8" s="56">
        <v>200</v>
      </c>
      <c r="F8" s="56">
        <v>4.62</v>
      </c>
      <c r="G8" s="56">
        <v>4.0199999999999996</v>
      </c>
      <c r="H8" s="57">
        <v>43.8</v>
      </c>
      <c r="I8" s="56">
        <v>177.56</v>
      </c>
      <c r="J8" s="56">
        <v>63</v>
      </c>
    </row>
    <row r="9" spans="1:10">
      <c r="A9" s="16"/>
      <c r="B9" s="11"/>
      <c r="C9" s="7" t="s">
        <v>23</v>
      </c>
      <c r="D9" s="56" t="s">
        <v>48</v>
      </c>
      <c r="E9" s="58">
        <v>120</v>
      </c>
      <c r="F9" s="56">
        <v>3.1</v>
      </c>
      <c r="G9" s="56">
        <v>0.2</v>
      </c>
      <c r="H9" s="57">
        <v>20.100000000000001</v>
      </c>
      <c r="I9" s="56">
        <v>94.7</v>
      </c>
      <c r="J9" s="56">
        <v>37</v>
      </c>
    </row>
    <row r="10" spans="1:10">
      <c r="A10" s="16"/>
      <c r="B10" s="11"/>
      <c r="C10" s="7" t="s">
        <v>24</v>
      </c>
      <c r="D10" s="56" t="s">
        <v>49</v>
      </c>
      <c r="E10" s="56">
        <v>100</v>
      </c>
      <c r="F10" s="56">
        <v>1.4</v>
      </c>
      <c r="G10" s="56">
        <v>0.3</v>
      </c>
      <c r="H10" s="57">
        <v>8.1</v>
      </c>
      <c r="I10" s="56">
        <v>34.200000000000003</v>
      </c>
      <c r="J10" s="56">
        <v>61</v>
      </c>
    </row>
    <row r="11" spans="1:10">
      <c r="A11" s="16"/>
      <c r="B11" s="11"/>
      <c r="C11" s="71" t="s">
        <v>51</v>
      </c>
      <c r="D11" s="56" t="s">
        <v>50</v>
      </c>
      <c r="E11" s="56">
        <v>10</v>
      </c>
      <c r="F11" s="56">
        <v>0.4</v>
      </c>
      <c r="G11" s="56">
        <v>62.5</v>
      </c>
      <c r="H11" s="57">
        <v>0.8</v>
      </c>
      <c r="I11" s="56">
        <v>70</v>
      </c>
      <c r="J11" s="56">
        <v>50</v>
      </c>
    </row>
    <row r="12" spans="1:10">
      <c r="A12" s="16"/>
      <c r="B12" s="11"/>
      <c r="C12" s="59"/>
      <c r="D12" s="56"/>
      <c r="E12" s="56"/>
      <c r="F12" s="56"/>
      <c r="G12" s="56"/>
      <c r="H12" s="57"/>
      <c r="I12" s="56"/>
      <c r="J12" s="56"/>
    </row>
    <row r="13" spans="1:10" ht="15.75" thickBot="1">
      <c r="A13" s="18"/>
      <c r="B13" s="8"/>
      <c r="C13" s="19" t="s">
        <v>39</v>
      </c>
      <c r="D13" s="9"/>
      <c r="E13" s="21">
        <f>SUM(E6:E12)</f>
        <v>430</v>
      </c>
      <c r="F13" s="21">
        <f t="shared" ref="F13:I13" si="0">SUM(F6:F12)</f>
        <v>19.22</v>
      </c>
      <c r="G13" s="21">
        <f t="shared" si="0"/>
        <v>75.319999999999993</v>
      </c>
      <c r="H13" s="21">
        <f t="shared" si="0"/>
        <v>109.59999999999998</v>
      </c>
      <c r="I13" s="21">
        <f t="shared" si="0"/>
        <v>588.46</v>
      </c>
      <c r="J13" s="27"/>
    </row>
    <row r="14" spans="1:10">
      <c r="A14" s="14">
        <f>A6</f>
        <v>1</v>
      </c>
      <c r="B14" s="10" t="s">
        <v>25</v>
      </c>
      <c r="C14" s="12" t="s">
        <v>24</v>
      </c>
      <c r="D14" s="60" t="s">
        <v>52</v>
      </c>
      <c r="E14" s="61">
        <v>100</v>
      </c>
      <c r="F14" s="64">
        <v>1.4</v>
      </c>
      <c r="G14" s="64">
        <v>0.3</v>
      </c>
      <c r="H14" s="65">
        <v>12.1</v>
      </c>
      <c r="I14" s="114">
        <v>64.2</v>
      </c>
      <c r="J14" s="67">
        <v>62</v>
      </c>
    </row>
    <row r="15" spans="1:10">
      <c r="A15" s="16"/>
      <c r="B15" s="11"/>
      <c r="C15" s="69" t="s">
        <v>31</v>
      </c>
      <c r="D15" s="62" t="s">
        <v>53</v>
      </c>
      <c r="E15" s="62">
        <v>200</v>
      </c>
      <c r="F15" s="62">
        <v>4</v>
      </c>
      <c r="G15" s="62">
        <v>0.06</v>
      </c>
      <c r="H15" s="66">
        <v>35.200000000000003</v>
      </c>
      <c r="I15" s="62">
        <v>110</v>
      </c>
      <c r="J15" s="62">
        <v>53</v>
      </c>
    </row>
    <row r="16" spans="1:10">
      <c r="A16" s="16"/>
      <c r="B16" s="11"/>
      <c r="C16" s="69" t="s">
        <v>32</v>
      </c>
      <c r="D16" s="62" t="s">
        <v>54</v>
      </c>
      <c r="E16" s="63">
        <v>160</v>
      </c>
      <c r="F16" s="62">
        <v>3.1</v>
      </c>
      <c r="G16" s="62">
        <v>0.2</v>
      </c>
      <c r="H16" s="66">
        <v>20.100000000000001</v>
      </c>
      <c r="I16" s="62">
        <v>94.7</v>
      </c>
      <c r="J16" s="62">
        <v>37</v>
      </c>
    </row>
    <row r="17" spans="1:10">
      <c r="A17" s="16"/>
      <c r="B17" s="11"/>
      <c r="C17" s="70" t="s">
        <v>56</v>
      </c>
      <c r="D17" s="62" t="s">
        <v>55</v>
      </c>
      <c r="E17" s="62">
        <v>80</v>
      </c>
      <c r="F17" s="62">
        <v>2.7</v>
      </c>
      <c r="G17" s="62">
        <v>6</v>
      </c>
      <c r="H17" s="66">
        <v>20.100000000000001</v>
      </c>
      <c r="I17" s="62">
        <v>99.8</v>
      </c>
      <c r="J17" s="62">
        <v>73</v>
      </c>
    </row>
    <row r="18" spans="1:10">
      <c r="A18" s="18"/>
      <c r="B18" s="8"/>
      <c r="C18" s="19" t="s">
        <v>39</v>
      </c>
      <c r="D18" s="9"/>
      <c r="E18" s="21">
        <f>SUM(E14:E17)</f>
        <v>540</v>
      </c>
      <c r="F18" s="21">
        <f>SUM(F14:F17)</f>
        <v>11.2</v>
      </c>
      <c r="G18" s="21">
        <f>SUM(G14:G17)</f>
        <v>6.5600000000000005</v>
      </c>
      <c r="H18" s="21">
        <f>SUM(H14:H17)</f>
        <v>87.5</v>
      </c>
      <c r="I18" s="21">
        <f>SUM(I14:I17)</f>
        <v>368.7</v>
      </c>
      <c r="J18" s="27"/>
    </row>
    <row r="19" spans="1:10">
      <c r="A19" s="14">
        <f>A6</f>
        <v>1</v>
      </c>
      <c r="B19" s="10" t="s">
        <v>26</v>
      </c>
      <c r="C19" s="7" t="s">
        <v>27</v>
      </c>
      <c r="D19" s="72" t="s">
        <v>57</v>
      </c>
      <c r="E19" s="72">
        <v>100</v>
      </c>
      <c r="F19" s="72">
        <v>1.8</v>
      </c>
      <c r="G19" s="72">
        <v>10</v>
      </c>
      <c r="H19" s="76">
        <v>10</v>
      </c>
      <c r="I19" s="72">
        <v>64.2</v>
      </c>
      <c r="J19" s="72">
        <v>33</v>
      </c>
    </row>
    <row r="20" spans="1:10">
      <c r="A20" s="16"/>
      <c r="B20" s="11"/>
      <c r="C20" s="7" t="s">
        <v>28</v>
      </c>
      <c r="D20" s="62" t="s">
        <v>58</v>
      </c>
      <c r="E20" s="62">
        <v>250</v>
      </c>
      <c r="F20" s="62">
        <v>9.1999999999999993</v>
      </c>
      <c r="G20" s="62">
        <v>7.7</v>
      </c>
      <c r="H20" s="66">
        <v>16.3</v>
      </c>
      <c r="I20" s="62">
        <v>130.19999999999999</v>
      </c>
      <c r="J20" s="62">
        <v>7</v>
      </c>
    </row>
    <row r="21" spans="1:10" ht="39">
      <c r="A21" s="16"/>
      <c r="B21" s="11"/>
      <c r="C21" s="7" t="s">
        <v>29</v>
      </c>
      <c r="D21" s="73" t="s">
        <v>59</v>
      </c>
      <c r="E21" s="62" t="s">
        <v>46</v>
      </c>
      <c r="F21" s="74">
        <v>4.9000000000000004</v>
      </c>
      <c r="G21" s="62">
        <v>7.2</v>
      </c>
      <c r="H21" s="66">
        <v>34</v>
      </c>
      <c r="I21" s="62">
        <v>207</v>
      </c>
      <c r="J21" s="62">
        <v>17</v>
      </c>
    </row>
    <row r="22" spans="1:10">
      <c r="A22" s="16"/>
      <c r="B22" s="11"/>
      <c r="C22" s="7" t="s">
        <v>30</v>
      </c>
      <c r="D22" s="62" t="s">
        <v>60</v>
      </c>
      <c r="E22" s="62">
        <v>100</v>
      </c>
      <c r="F22" s="62">
        <v>10</v>
      </c>
      <c r="G22" s="62">
        <v>15.3</v>
      </c>
      <c r="H22" s="66">
        <v>5.5</v>
      </c>
      <c r="I22" s="62">
        <v>132.4</v>
      </c>
      <c r="J22" s="62">
        <v>25</v>
      </c>
    </row>
    <row r="23" spans="1:10">
      <c r="A23" s="16"/>
      <c r="B23" s="11"/>
      <c r="C23" s="7" t="s">
        <v>31</v>
      </c>
      <c r="D23" s="62" t="s">
        <v>61</v>
      </c>
      <c r="E23" s="74">
        <v>200</v>
      </c>
      <c r="F23" s="62">
        <v>0.8</v>
      </c>
      <c r="G23" s="62">
        <v>0</v>
      </c>
      <c r="H23" s="66">
        <v>23</v>
      </c>
      <c r="I23" s="62">
        <v>94</v>
      </c>
      <c r="J23" s="62">
        <v>57</v>
      </c>
    </row>
    <row r="24" spans="1:10">
      <c r="A24" s="16"/>
      <c r="B24" s="11"/>
      <c r="C24" s="7" t="s">
        <v>32</v>
      </c>
      <c r="D24" s="62"/>
      <c r="E24" s="74"/>
      <c r="F24" s="62"/>
      <c r="G24" s="62"/>
      <c r="H24" s="66"/>
      <c r="I24" s="62"/>
      <c r="J24" s="62"/>
    </row>
    <row r="25" spans="1:10">
      <c r="A25" s="16"/>
      <c r="B25" s="11"/>
      <c r="C25" s="7" t="s">
        <v>33</v>
      </c>
      <c r="D25" s="62" t="s">
        <v>62</v>
      </c>
      <c r="E25" s="75">
        <v>80</v>
      </c>
      <c r="F25" s="74">
        <v>2.6</v>
      </c>
      <c r="G25" s="62">
        <v>0.4</v>
      </c>
      <c r="H25" s="66">
        <v>17</v>
      </c>
      <c r="I25" s="62">
        <v>81.599999999999994</v>
      </c>
      <c r="J25" s="62">
        <v>36</v>
      </c>
    </row>
    <row r="26" spans="1:10">
      <c r="A26" s="16"/>
      <c r="B26" s="11"/>
      <c r="C26" s="6"/>
      <c r="D26" s="45"/>
      <c r="E26" s="46"/>
      <c r="F26" s="46"/>
      <c r="G26" s="46"/>
      <c r="H26" s="46"/>
      <c r="I26" s="46"/>
      <c r="J26" s="47"/>
    </row>
    <row r="27" spans="1:10">
      <c r="A27" s="16"/>
      <c r="B27" s="11"/>
      <c r="C27" s="6"/>
      <c r="D27" s="45"/>
      <c r="E27" s="46"/>
      <c r="F27" s="46"/>
      <c r="G27" s="46"/>
      <c r="H27" s="46"/>
      <c r="I27" s="46"/>
      <c r="J27" s="47"/>
    </row>
    <row r="28" spans="1:10" ht="15.75" thickBot="1">
      <c r="A28" s="18"/>
      <c r="B28" s="8"/>
      <c r="C28" s="19" t="s">
        <v>39</v>
      </c>
      <c r="D28" s="9"/>
      <c r="E28" s="21">
        <f>SUM(E19:E27)</f>
        <v>730</v>
      </c>
      <c r="F28" s="21">
        <f t="shared" ref="F28:I28" si="1">SUM(F19:F27)</f>
        <v>29.3</v>
      </c>
      <c r="G28" s="21">
        <f t="shared" si="1"/>
        <v>40.6</v>
      </c>
      <c r="H28" s="21">
        <f t="shared" si="1"/>
        <v>105.8</v>
      </c>
      <c r="I28" s="21">
        <f t="shared" si="1"/>
        <v>709.4</v>
      </c>
      <c r="J28" s="27"/>
    </row>
    <row r="29" spans="1:10">
      <c r="A29" s="14">
        <f>A6</f>
        <v>1</v>
      </c>
      <c r="B29" s="10" t="s">
        <v>34</v>
      </c>
      <c r="C29" s="79" t="s">
        <v>38</v>
      </c>
      <c r="D29" s="77"/>
      <c r="E29" s="72"/>
      <c r="F29" s="72"/>
      <c r="G29" s="72"/>
      <c r="H29" s="76"/>
      <c r="I29" s="72"/>
      <c r="J29" s="2"/>
    </row>
    <row r="30" spans="1:10">
      <c r="A30" s="16"/>
      <c r="B30" s="72"/>
      <c r="C30" s="80" t="s">
        <v>24</v>
      </c>
      <c r="D30" s="78"/>
      <c r="E30" s="62"/>
      <c r="F30" s="62"/>
      <c r="G30" s="62"/>
      <c r="H30" s="66"/>
      <c r="I30" s="62"/>
      <c r="J30" s="62"/>
    </row>
    <row r="31" spans="1:10">
      <c r="A31" s="16"/>
      <c r="B31" s="11"/>
      <c r="C31" s="6"/>
      <c r="D31" s="45"/>
      <c r="E31" s="46"/>
      <c r="F31" s="46"/>
      <c r="G31" s="46"/>
      <c r="H31" s="46"/>
      <c r="I31" s="46"/>
      <c r="J31" s="47"/>
    </row>
    <row r="32" spans="1:10">
      <c r="A32" s="16"/>
      <c r="B32" s="11"/>
      <c r="C32" s="6"/>
      <c r="D32" s="45"/>
      <c r="E32" s="46"/>
      <c r="F32" s="46"/>
      <c r="G32" s="46"/>
      <c r="H32" s="46"/>
      <c r="I32" s="46"/>
      <c r="J32" s="47"/>
    </row>
    <row r="33" spans="1:10">
      <c r="A33" s="18"/>
      <c r="B33" s="8"/>
      <c r="C33" s="19" t="s">
        <v>39</v>
      </c>
      <c r="D33" s="9"/>
      <c r="E33" s="21">
        <f>SUM(E29:E32)</f>
        <v>0</v>
      </c>
      <c r="F33" s="21">
        <f t="shared" ref="F33:I33" si="2">SUM(F29:F32)</f>
        <v>0</v>
      </c>
      <c r="G33" s="21">
        <f t="shared" si="2"/>
        <v>0</v>
      </c>
      <c r="H33" s="21">
        <f t="shared" si="2"/>
        <v>0</v>
      </c>
      <c r="I33" s="21">
        <f t="shared" si="2"/>
        <v>0</v>
      </c>
      <c r="J33" s="27"/>
    </row>
    <row r="34" spans="1:10">
      <c r="A34" s="14">
        <f>A6</f>
        <v>1</v>
      </c>
      <c r="B34" s="10" t="s">
        <v>36</v>
      </c>
      <c r="C34" s="80" t="s">
        <v>33</v>
      </c>
      <c r="D34" s="72" t="s">
        <v>62</v>
      </c>
      <c r="E34" s="81">
        <v>80</v>
      </c>
      <c r="F34" s="72">
        <v>2.6</v>
      </c>
      <c r="G34" s="83">
        <v>0.4</v>
      </c>
      <c r="H34" s="72">
        <v>17</v>
      </c>
      <c r="I34" s="76">
        <v>81.599999999999994</v>
      </c>
      <c r="J34" s="72">
        <v>36</v>
      </c>
    </row>
    <row r="35" spans="1:10">
      <c r="A35" s="16"/>
      <c r="B35" s="11"/>
      <c r="C35" s="62" t="s">
        <v>51</v>
      </c>
      <c r="D35" s="62" t="s">
        <v>50</v>
      </c>
      <c r="E35" s="62">
        <v>10</v>
      </c>
      <c r="F35" s="62">
        <v>0.4</v>
      </c>
      <c r="G35" s="62">
        <v>62.5</v>
      </c>
      <c r="H35" s="62">
        <v>0.8</v>
      </c>
      <c r="I35" s="66">
        <v>70</v>
      </c>
      <c r="J35" s="62">
        <v>50</v>
      </c>
    </row>
    <row r="36" spans="1:10">
      <c r="A36" s="16"/>
      <c r="B36" s="11"/>
      <c r="C36" s="68" t="s">
        <v>30</v>
      </c>
      <c r="D36" s="62" t="s">
        <v>126</v>
      </c>
      <c r="E36" s="62">
        <v>150</v>
      </c>
      <c r="F36" s="62">
        <v>13.7</v>
      </c>
      <c r="G36" s="62">
        <v>6.2</v>
      </c>
      <c r="H36" s="62">
        <v>4.4000000000000004</v>
      </c>
      <c r="I36" s="66">
        <v>97.1</v>
      </c>
      <c r="J36" s="62">
        <v>72</v>
      </c>
    </row>
    <row r="37" spans="1:10">
      <c r="A37" s="16"/>
      <c r="B37" s="11"/>
      <c r="C37" s="68" t="s">
        <v>29</v>
      </c>
      <c r="D37" s="82" t="s">
        <v>65</v>
      </c>
      <c r="E37" s="82">
        <v>200</v>
      </c>
      <c r="F37" s="82">
        <v>5.8</v>
      </c>
      <c r="G37" s="84">
        <v>9.1999999999999993</v>
      </c>
      <c r="H37" s="82">
        <v>42.6</v>
      </c>
      <c r="I37" s="85">
        <v>277.5</v>
      </c>
      <c r="J37" s="82">
        <v>21</v>
      </c>
    </row>
    <row r="38" spans="1:10">
      <c r="A38" s="16"/>
      <c r="B38" s="11"/>
      <c r="C38" s="68" t="s">
        <v>22</v>
      </c>
      <c r="D38" s="62" t="s">
        <v>66</v>
      </c>
      <c r="E38" s="62">
        <v>200</v>
      </c>
      <c r="F38" s="62">
        <v>0.1</v>
      </c>
      <c r="G38" s="74">
        <v>0.02</v>
      </c>
      <c r="H38" s="62">
        <v>5.1100000000000003</v>
      </c>
      <c r="I38" s="66">
        <v>21.14</v>
      </c>
      <c r="J38" s="62">
        <v>70</v>
      </c>
    </row>
    <row r="39" spans="1:10">
      <c r="A39" s="16"/>
      <c r="B39" s="11"/>
      <c r="C39" s="6"/>
      <c r="D39" s="45"/>
      <c r="E39" s="46"/>
      <c r="F39" s="46"/>
      <c r="G39" s="46"/>
      <c r="H39" s="46"/>
      <c r="I39" s="46"/>
      <c r="J39" s="47"/>
    </row>
    <row r="40" spans="1:10" ht="15.75" thickBot="1">
      <c r="A40" s="18"/>
      <c r="B40" s="8"/>
      <c r="C40" s="19" t="s">
        <v>39</v>
      </c>
      <c r="D40" s="9"/>
      <c r="E40" s="21">
        <f>SUM(E34:E39)</f>
        <v>640</v>
      </c>
      <c r="F40" s="21">
        <f>SUM(F34:F39)</f>
        <v>22.6</v>
      </c>
      <c r="G40" s="21">
        <f>SUM(G34:G39)</f>
        <v>78.319999999999993</v>
      </c>
      <c r="H40" s="21">
        <f>SUM(H34:H39)</f>
        <v>69.910000000000011</v>
      </c>
      <c r="I40" s="21">
        <f t="shared" ref="I40" si="3">SUM(I34:I39)</f>
        <v>547.34</v>
      </c>
      <c r="J40" s="27"/>
    </row>
    <row r="41" spans="1:10">
      <c r="A41" s="14">
        <f>A6</f>
        <v>1</v>
      </c>
      <c r="B41" s="10" t="s">
        <v>37</v>
      </c>
      <c r="C41" s="79" t="s">
        <v>38</v>
      </c>
      <c r="D41" s="77" t="s">
        <v>63</v>
      </c>
      <c r="E41" s="72">
        <v>200</v>
      </c>
      <c r="F41" s="72">
        <v>12</v>
      </c>
      <c r="G41" s="72">
        <v>2</v>
      </c>
      <c r="H41" s="76">
        <v>8.4</v>
      </c>
      <c r="I41" s="72">
        <v>80</v>
      </c>
      <c r="J41" s="72">
        <v>58</v>
      </c>
    </row>
    <row r="42" spans="1:10">
      <c r="A42" s="16"/>
      <c r="B42" s="11"/>
      <c r="C42" s="80" t="s">
        <v>24</v>
      </c>
      <c r="D42" s="78" t="s">
        <v>64</v>
      </c>
      <c r="E42" s="62">
        <v>100</v>
      </c>
      <c r="F42" s="62">
        <v>0.6</v>
      </c>
      <c r="G42" s="62">
        <v>0.6</v>
      </c>
      <c r="H42" s="66">
        <v>14.3</v>
      </c>
      <c r="I42" s="62">
        <v>68.599999999999994</v>
      </c>
      <c r="J42" s="62">
        <v>60</v>
      </c>
    </row>
    <row r="43" spans="1:10">
      <c r="A43" s="16"/>
      <c r="B43" s="11"/>
      <c r="C43" s="12" t="s">
        <v>31</v>
      </c>
      <c r="D43" s="45"/>
      <c r="E43" s="46"/>
      <c r="F43" s="46"/>
      <c r="G43" s="46"/>
      <c r="H43" s="46"/>
      <c r="I43" s="46"/>
      <c r="J43" s="47"/>
    </row>
    <row r="44" spans="1:10">
      <c r="A44" s="16"/>
      <c r="B44" s="11"/>
      <c r="C44" s="12"/>
      <c r="D44" s="45"/>
      <c r="E44" s="46"/>
      <c r="F44" s="46"/>
      <c r="G44" s="46"/>
      <c r="H44" s="46"/>
      <c r="I44" s="46"/>
      <c r="J44" s="47"/>
    </row>
    <row r="45" spans="1:10">
      <c r="A45" s="16"/>
      <c r="B45" s="11"/>
      <c r="C45" s="6"/>
      <c r="D45" s="45"/>
      <c r="E45" s="46"/>
      <c r="F45" s="46"/>
      <c r="G45" s="46"/>
      <c r="H45" s="46"/>
      <c r="I45" s="46"/>
      <c r="J45" s="47"/>
    </row>
    <row r="46" spans="1:10">
      <c r="A46" s="16"/>
      <c r="B46" s="11"/>
      <c r="C46" s="6"/>
      <c r="D46" s="45"/>
      <c r="E46" s="46"/>
      <c r="F46" s="46"/>
      <c r="G46" s="46"/>
      <c r="H46" s="46"/>
      <c r="I46" s="46"/>
      <c r="J46" s="47"/>
    </row>
    <row r="47" spans="1:10">
      <c r="A47" s="18"/>
      <c r="B47" s="8"/>
      <c r="C47" s="20" t="s">
        <v>39</v>
      </c>
      <c r="D47" s="9"/>
      <c r="E47" s="21">
        <f>SUM(E41:E46)</f>
        <v>300</v>
      </c>
      <c r="F47" s="21">
        <f t="shared" ref="F47:I47" si="4">SUM(F41:F46)</f>
        <v>12.6</v>
      </c>
      <c r="G47" s="21">
        <f t="shared" si="4"/>
        <v>2.6</v>
      </c>
      <c r="H47" s="21">
        <f t="shared" si="4"/>
        <v>22.700000000000003</v>
      </c>
      <c r="I47" s="21">
        <f t="shared" si="4"/>
        <v>148.6</v>
      </c>
      <c r="J47" s="27"/>
    </row>
    <row r="48" spans="1:10" ht="15.75" thickBot="1">
      <c r="A48" s="31">
        <f>A6</f>
        <v>1</v>
      </c>
      <c r="B48" s="154" t="s">
        <v>4</v>
      </c>
      <c r="C48" s="155"/>
      <c r="D48" s="32"/>
      <c r="E48" s="33">
        <f>E13+E18+E28+E33+E40+E47</f>
        <v>2640</v>
      </c>
      <c r="F48" s="33">
        <f>F13+F18+F28+F33+F40+F47</f>
        <v>94.919999999999987</v>
      </c>
      <c r="G48" s="33">
        <f>G13+G18+G28+G33+G40+G47</f>
        <v>203.39999999999998</v>
      </c>
      <c r="H48" s="33">
        <f>H13+H18+H28+H33+H40+H47</f>
        <v>395.51</v>
      </c>
      <c r="I48" s="33">
        <f>I13+I18+I28+I33+I40+I47</f>
        <v>2362.5</v>
      </c>
      <c r="J48" s="34"/>
    </row>
    <row r="49" spans="1:10">
      <c r="A49" s="16">
        <v>2</v>
      </c>
      <c r="B49" s="24" t="s">
        <v>20</v>
      </c>
      <c r="C49" s="5" t="s">
        <v>21</v>
      </c>
      <c r="D49" s="72" t="s">
        <v>67</v>
      </c>
      <c r="E49" s="72" t="s">
        <v>46</v>
      </c>
      <c r="F49" s="72">
        <v>6</v>
      </c>
      <c r="G49" s="72">
        <v>5</v>
      </c>
      <c r="H49" s="87">
        <v>30.8</v>
      </c>
      <c r="I49" s="72">
        <v>200</v>
      </c>
      <c r="J49" s="72">
        <v>20</v>
      </c>
    </row>
    <row r="50" spans="1:10">
      <c r="A50" s="16"/>
      <c r="B50" s="11"/>
      <c r="C50" s="7" t="s">
        <v>22</v>
      </c>
      <c r="D50" s="62" t="s">
        <v>66</v>
      </c>
      <c r="E50" s="62">
        <v>200</v>
      </c>
      <c r="F50" s="62">
        <v>0.1</v>
      </c>
      <c r="G50" s="62">
        <v>0.02</v>
      </c>
      <c r="H50" s="66">
        <v>5.1100000000000003</v>
      </c>
      <c r="I50" s="62">
        <v>21.14</v>
      </c>
      <c r="J50" s="62">
        <v>70</v>
      </c>
    </row>
    <row r="51" spans="1:10">
      <c r="A51" s="16"/>
      <c r="B51" s="11"/>
      <c r="C51" s="7" t="s">
        <v>23</v>
      </c>
      <c r="D51" s="62" t="s">
        <v>68</v>
      </c>
      <c r="E51" s="62">
        <v>120</v>
      </c>
      <c r="F51" s="62">
        <v>3.1</v>
      </c>
      <c r="G51" s="62">
        <v>0.2</v>
      </c>
      <c r="H51" s="66">
        <v>20.100000000000001</v>
      </c>
      <c r="I51" s="62">
        <v>94.7</v>
      </c>
      <c r="J51" s="62">
        <v>37</v>
      </c>
    </row>
    <row r="52" spans="1:10">
      <c r="A52" s="16"/>
      <c r="B52" s="11"/>
      <c r="C52" s="88" t="s">
        <v>51</v>
      </c>
      <c r="D52" s="62" t="s">
        <v>69</v>
      </c>
      <c r="E52" s="62">
        <v>10</v>
      </c>
      <c r="F52" s="62">
        <v>0.4</v>
      </c>
      <c r="G52" s="62" t="s">
        <v>72</v>
      </c>
      <c r="H52" s="66">
        <v>0.8</v>
      </c>
      <c r="I52" s="62">
        <v>70</v>
      </c>
      <c r="J52" s="62">
        <v>50</v>
      </c>
    </row>
    <row r="53" spans="1:10">
      <c r="A53" s="16"/>
      <c r="B53" s="11"/>
      <c r="C53" s="94" t="s">
        <v>71</v>
      </c>
      <c r="D53" s="62" t="s">
        <v>70</v>
      </c>
      <c r="E53" s="62">
        <v>24</v>
      </c>
      <c r="F53" s="62">
        <v>4.3</v>
      </c>
      <c r="G53" s="62">
        <v>5.4</v>
      </c>
      <c r="H53" s="66">
        <v>0</v>
      </c>
      <c r="I53" s="62">
        <v>67.400000000000006</v>
      </c>
      <c r="J53" s="62">
        <v>48</v>
      </c>
    </row>
    <row r="54" spans="1:10">
      <c r="A54" s="16"/>
      <c r="B54" s="11"/>
      <c r="C54" s="7" t="s">
        <v>24</v>
      </c>
      <c r="D54" s="72" t="s">
        <v>49</v>
      </c>
      <c r="E54" s="72">
        <v>100</v>
      </c>
      <c r="F54" s="72">
        <v>1.4</v>
      </c>
      <c r="G54" s="72">
        <v>0.3</v>
      </c>
      <c r="H54" s="76">
        <v>8.1</v>
      </c>
      <c r="I54" s="72">
        <v>34.200000000000003</v>
      </c>
      <c r="J54" s="72">
        <v>61</v>
      </c>
    </row>
    <row r="55" spans="1:10">
      <c r="A55" s="16"/>
      <c r="B55" s="11"/>
      <c r="C55" s="6"/>
      <c r="D55" s="45"/>
      <c r="E55" s="46"/>
      <c r="F55" s="46"/>
      <c r="G55" s="46"/>
      <c r="H55" s="46"/>
      <c r="I55" s="46"/>
      <c r="J55" s="47"/>
    </row>
    <row r="56" spans="1:10">
      <c r="A56" s="18"/>
      <c r="B56" s="8"/>
      <c r="C56" s="19" t="s">
        <v>39</v>
      </c>
      <c r="D56" s="9"/>
      <c r="E56" s="21">
        <f>SUM(E50:E55)</f>
        <v>454</v>
      </c>
      <c r="F56" s="21">
        <f>SUM(F49:F55)</f>
        <v>15.299999999999999</v>
      </c>
      <c r="G56" s="21">
        <f>SUM(G49:G55)</f>
        <v>10.920000000000002</v>
      </c>
      <c r="H56" s="21">
        <f>SUM(H49:H55)</f>
        <v>64.91</v>
      </c>
      <c r="I56" s="21">
        <f>SUM(I49:I55)</f>
        <v>487.44</v>
      </c>
      <c r="J56" s="27">
        <f>SUM(J49:J55)</f>
        <v>286</v>
      </c>
    </row>
    <row r="57" spans="1:10">
      <c r="A57" s="14">
        <f>A49</f>
        <v>2</v>
      </c>
      <c r="B57" s="10" t="s">
        <v>25</v>
      </c>
      <c r="C57" s="12" t="s">
        <v>24</v>
      </c>
      <c r="D57" s="72" t="s">
        <v>52</v>
      </c>
      <c r="E57" s="72">
        <v>100</v>
      </c>
      <c r="F57" s="72">
        <v>1.4</v>
      </c>
      <c r="G57" s="72">
        <v>0.3</v>
      </c>
      <c r="H57" s="76">
        <v>12.1</v>
      </c>
      <c r="I57" s="72">
        <v>64.2</v>
      </c>
      <c r="J57" s="72">
        <v>62</v>
      </c>
    </row>
    <row r="58" spans="1:10" ht="64.5">
      <c r="A58" s="16"/>
      <c r="B58" s="11"/>
      <c r="C58" s="89" t="s">
        <v>31</v>
      </c>
      <c r="D58" s="73" t="s">
        <v>73</v>
      </c>
      <c r="E58" s="62">
        <v>200</v>
      </c>
      <c r="F58" s="62">
        <v>4.32</v>
      </c>
      <c r="G58" s="62">
        <v>4.5999999999999996</v>
      </c>
      <c r="H58" s="66">
        <v>9.6</v>
      </c>
      <c r="I58" s="62">
        <v>129.94</v>
      </c>
      <c r="J58" s="62">
        <v>54</v>
      </c>
    </row>
    <row r="59" spans="1:10">
      <c r="A59" s="16"/>
      <c r="B59" s="11"/>
      <c r="C59" s="89" t="s">
        <v>32</v>
      </c>
      <c r="D59" s="62" t="s">
        <v>54</v>
      </c>
      <c r="E59" s="63">
        <v>160</v>
      </c>
      <c r="F59" s="62">
        <v>3.1</v>
      </c>
      <c r="G59" s="62">
        <v>0.2</v>
      </c>
      <c r="H59" s="66">
        <v>20.100000000000001</v>
      </c>
      <c r="I59" s="62">
        <v>94.7</v>
      </c>
      <c r="J59" s="62">
        <v>37</v>
      </c>
    </row>
    <row r="60" spans="1:10">
      <c r="A60" s="16"/>
      <c r="B60" s="11"/>
      <c r="C60" s="95"/>
      <c r="D60" s="62" t="s">
        <v>75</v>
      </c>
      <c r="E60" s="62">
        <v>1</v>
      </c>
      <c r="F60" s="62">
        <v>5.0999999999999996</v>
      </c>
      <c r="G60" s="62">
        <v>4.5999999999999996</v>
      </c>
      <c r="H60" s="66">
        <v>0.3</v>
      </c>
      <c r="I60" s="62">
        <v>63</v>
      </c>
      <c r="J60" s="62">
        <v>49</v>
      </c>
    </row>
    <row r="61" spans="1:10">
      <c r="A61" s="16"/>
      <c r="B61" s="11"/>
      <c r="C61" s="90" t="s">
        <v>56</v>
      </c>
      <c r="D61" s="62" t="s">
        <v>74</v>
      </c>
      <c r="E61" s="63">
        <v>30</v>
      </c>
      <c r="F61" s="62">
        <v>3</v>
      </c>
      <c r="G61" s="62">
        <v>1.9</v>
      </c>
      <c r="H61" s="66">
        <v>20.8</v>
      </c>
      <c r="I61" s="62">
        <v>166.8</v>
      </c>
      <c r="J61" s="62">
        <v>47</v>
      </c>
    </row>
    <row r="62" spans="1:10">
      <c r="A62" s="18"/>
      <c r="B62" s="8"/>
      <c r="C62" s="19" t="s">
        <v>39</v>
      </c>
      <c r="D62" s="62"/>
      <c r="E62" s="63">
        <f>SUM(E57:E61)</f>
        <v>491</v>
      </c>
      <c r="F62" s="62">
        <f>SUM(F57:F61)</f>
        <v>16.920000000000002</v>
      </c>
      <c r="G62" s="62">
        <f>SUM(G57:G61)</f>
        <v>11.6</v>
      </c>
      <c r="H62" s="66">
        <f>SUM(H57:H61)</f>
        <v>62.899999999999991</v>
      </c>
      <c r="I62" s="62">
        <f>SUM(I57:I61)</f>
        <v>518.64</v>
      </c>
      <c r="J62" s="62"/>
    </row>
    <row r="63" spans="1:10">
      <c r="A63" s="14">
        <f>A49</f>
        <v>2</v>
      </c>
      <c r="B63" s="10" t="s">
        <v>26</v>
      </c>
      <c r="C63" s="7" t="s">
        <v>27</v>
      </c>
      <c r="D63" s="72"/>
      <c r="E63" s="72"/>
      <c r="F63" s="72"/>
      <c r="G63" s="72"/>
      <c r="H63" s="76"/>
      <c r="I63" s="72"/>
      <c r="J63" s="72"/>
    </row>
    <row r="64" spans="1:10">
      <c r="A64" s="16"/>
      <c r="B64" s="11"/>
      <c r="C64" s="7" t="s">
        <v>28</v>
      </c>
      <c r="D64" s="62" t="s">
        <v>143</v>
      </c>
      <c r="E64" s="62">
        <v>250</v>
      </c>
      <c r="F64" s="62">
        <v>4.22</v>
      </c>
      <c r="G64" s="62">
        <v>3.95</v>
      </c>
      <c r="H64" s="66">
        <v>22.66</v>
      </c>
      <c r="I64" s="62">
        <v>152</v>
      </c>
      <c r="J64" s="62">
        <v>5</v>
      </c>
    </row>
    <row r="65" spans="1:10">
      <c r="A65" s="16"/>
      <c r="B65" s="11"/>
      <c r="C65" s="7" t="s">
        <v>29</v>
      </c>
      <c r="D65" s="62" t="s">
        <v>76</v>
      </c>
      <c r="E65" s="62" t="s">
        <v>77</v>
      </c>
      <c r="F65" s="62">
        <v>3.46</v>
      </c>
      <c r="G65" s="62">
        <v>6.26</v>
      </c>
      <c r="H65" s="66">
        <v>9.98</v>
      </c>
      <c r="I65" s="62">
        <v>102.5</v>
      </c>
      <c r="J65" s="62">
        <v>10</v>
      </c>
    </row>
    <row r="66" spans="1:10">
      <c r="A66" s="16"/>
      <c r="B66" s="11"/>
      <c r="C66" s="7" t="s">
        <v>30</v>
      </c>
      <c r="D66" s="62"/>
      <c r="E66" s="74"/>
      <c r="F66" s="62"/>
      <c r="G66" s="62"/>
      <c r="H66" s="66"/>
      <c r="I66" s="62"/>
      <c r="J66" s="62"/>
    </row>
    <row r="67" spans="1:10">
      <c r="A67" s="16"/>
      <c r="B67" s="11"/>
      <c r="C67" s="7" t="s">
        <v>31</v>
      </c>
      <c r="D67" s="62" t="s">
        <v>98</v>
      </c>
      <c r="E67" s="74">
        <v>200</v>
      </c>
      <c r="F67" s="62">
        <v>4</v>
      </c>
      <c r="G67" s="62">
        <v>0.06</v>
      </c>
      <c r="H67" s="66">
        <v>35.200000000000003</v>
      </c>
      <c r="I67" s="62">
        <v>110</v>
      </c>
      <c r="J67" s="62">
        <v>53</v>
      </c>
    </row>
    <row r="68" spans="1:10">
      <c r="A68" s="16"/>
      <c r="B68" s="11"/>
      <c r="C68" s="7" t="s">
        <v>32</v>
      </c>
      <c r="D68" s="96"/>
      <c r="E68" s="97"/>
      <c r="F68" s="97"/>
      <c r="G68" s="97"/>
      <c r="H68" s="98"/>
      <c r="I68" s="97"/>
      <c r="J68" s="59"/>
    </row>
    <row r="69" spans="1:10">
      <c r="A69" s="16"/>
      <c r="B69" s="11"/>
      <c r="C69" s="7" t="s">
        <v>33</v>
      </c>
      <c r="D69" s="62" t="s">
        <v>62</v>
      </c>
      <c r="E69" s="62">
        <v>80</v>
      </c>
      <c r="F69" s="74">
        <v>2.6</v>
      </c>
      <c r="G69" s="62">
        <v>0.4</v>
      </c>
      <c r="H69" s="66">
        <v>17</v>
      </c>
      <c r="I69" s="62">
        <v>81.599999999999994</v>
      </c>
      <c r="J69" s="62">
        <v>36</v>
      </c>
    </row>
    <row r="70" spans="1:10">
      <c r="A70" s="16"/>
      <c r="B70" s="11"/>
      <c r="C70" s="6"/>
      <c r="D70" s="45"/>
      <c r="E70" s="46"/>
      <c r="F70" s="46"/>
      <c r="G70" s="46"/>
      <c r="H70" s="46"/>
      <c r="I70" s="46"/>
      <c r="J70" s="47"/>
    </row>
    <row r="71" spans="1:10">
      <c r="A71" s="16"/>
      <c r="B71" s="11"/>
      <c r="C71" s="6"/>
      <c r="D71" s="45"/>
      <c r="E71" s="46"/>
      <c r="F71" s="46"/>
      <c r="G71" s="46"/>
      <c r="H71" s="46"/>
      <c r="I71" s="46"/>
      <c r="J71" s="47"/>
    </row>
    <row r="72" spans="1:10" ht="15.75" thickBot="1">
      <c r="A72" s="18"/>
      <c r="B72" s="8"/>
      <c r="C72" s="19" t="s">
        <v>39</v>
      </c>
      <c r="D72" s="9"/>
      <c r="E72" s="21">
        <f>SUM(E63:E71)</f>
        <v>530</v>
      </c>
      <c r="F72" s="21">
        <f>SUM(F63:F71)</f>
        <v>14.28</v>
      </c>
      <c r="G72" s="21">
        <f>SUM(G63:G71)</f>
        <v>10.670000000000002</v>
      </c>
      <c r="H72" s="21">
        <f>SUM(H63:H71)</f>
        <v>84.84</v>
      </c>
      <c r="I72" s="21">
        <f>SUM(I63:I71)</f>
        <v>446.1</v>
      </c>
      <c r="J72" s="27"/>
    </row>
    <row r="73" spans="1:10">
      <c r="A73" s="14">
        <f>A49</f>
        <v>2</v>
      </c>
      <c r="B73" s="10" t="s">
        <v>34</v>
      </c>
      <c r="C73" s="91" t="s">
        <v>38</v>
      </c>
      <c r="D73" s="78"/>
      <c r="E73" s="62"/>
      <c r="F73" s="62"/>
      <c r="G73" s="62"/>
      <c r="H73" s="66"/>
      <c r="I73" s="62"/>
      <c r="J73" s="62"/>
    </row>
    <row r="74" spans="1:10">
      <c r="A74" s="16"/>
      <c r="B74" s="11"/>
      <c r="C74" s="92" t="s">
        <v>24</v>
      </c>
      <c r="D74" s="78"/>
      <c r="E74" s="62"/>
      <c r="F74" s="62"/>
      <c r="G74" s="62"/>
      <c r="H74" s="66"/>
      <c r="I74" s="62"/>
      <c r="J74" s="62"/>
    </row>
    <row r="75" spans="1:10">
      <c r="A75" s="16"/>
      <c r="B75" s="11"/>
      <c r="C75" s="6"/>
      <c r="D75" s="45"/>
      <c r="E75" s="46"/>
      <c r="F75" s="46"/>
      <c r="G75" s="46"/>
      <c r="H75" s="46"/>
      <c r="I75" s="46"/>
      <c r="J75" s="47"/>
    </row>
    <row r="76" spans="1:10">
      <c r="A76" s="16"/>
      <c r="B76" s="11"/>
      <c r="C76" s="6"/>
      <c r="D76" s="45"/>
      <c r="E76" s="46"/>
      <c r="F76" s="46"/>
      <c r="G76" s="46"/>
      <c r="H76" s="46"/>
      <c r="I76" s="46"/>
      <c r="J76" s="47"/>
    </row>
    <row r="77" spans="1:10">
      <c r="A77" s="18"/>
      <c r="B77" s="8"/>
      <c r="C77" s="19" t="s">
        <v>39</v>
      </c>
      <c r="D77" s="9"/>
      <c r="E77" s="21">
        <f>SUM(E73:E76)</f>
        <v>0</v>
      </c>
      <c r="F77" s="21">
        <f>SUM(F73:F76)</f>
        <v>0</v>
      </c>
      <c r="G77" s="21">
        <f>SUM(G73:G76)</f>
        <v>0</v>
      </c>
      <c r="H77" s="21"/>
      <c r="I77" s="21">
        <f>SUM(I73:I76)</f>
        <v>0</v>
      </c>
      <c r="J77" s="27">
        <f>SUM(J73:J76)</f>
        <v>0</v>
      </c>
    </row>
    <row r="78" spans="1:10">
      <c r="A78" s="14">
        <f>A49</f>
        <v>2</v>
      </c>
      <c r="B78" s="10" t="s">
        <v>36</v>
      </c>
      <c r="C78" s="92" t="s">
        <v>33</v>
      </c>
      <c r="D78" s="62" t="s">
        <v>62</v>
      </c>
      <c r="E78" s="74">
        <v>80</v>
      </c>
      <c r="F78" s="74">
        <v>2.6</v>
      </c>
      <c r="G78" s="62">
        <v>0.4</v>
      </c>
      <c r="H78" s="66">
        <v>17</v>
      </c>
      <c r="I78" s="62">
        <v>81.599999999999994</v>
      </c>
      <c r="J78" s="62">
        <v>36</v>
      </c>
    </row>
    <row r="79" spans="1:10">
      <c r="A79" s="16"/>
      <c r="B79" s="11"/>
      <c r="C79" s="89" t="s">
        <v>29</v>
      </c>
      <c r="D79" s="62" t="s">
        <v>80</v>
      </c>
      <c r="E79" s="62" t="s">
        <v>81</v>
      </c>
      <c r="F79" s="62">
        <v>7</v>
      </c>
      <c r="G79" s="62">
        <v>5.0999999999999996</v>
      </c>
      <c r="H79" s="66">
        <v>34.1</v>
      </c>
      <c r="I79" s="62">
        <v>200</v>
      </c>
      <c r="J79" s="62">
        <v>15</v>
      </c>
    </row>
    <row r="80" spans="1:10">
      <c r="A80" s="16"/>
      <c r="B80" s="11"/>
      <c r="C80" s="89" t="s">
        <v>30</v>
      </c>
      <c r="D80" s="62" t="s">
        <v>82</v>
      </c>
      <c r="E80" s="62" t="s">
        <v>83</v>
      </c>
      <c r="F80" s="62">
        <v>12.7</v>
      </c>
      <c r="G80" s="62">
        <v>5.2</v>
      </c>
      <c r="H80" s="66">
        <v>4.4000000000000004</v>
      </c>
      <c r="I80" s="62">
        <v>95.1</v>
      </c>
      <c r="J80" s="62">
        <v>77</v>
      </c>
    </row>
    <row r="81" spans="1:10">
      <c r="A81" s="16"/>
      <c r="B81" s="11"/>
      <c r="C81" s="89" t="s">
        <v>22</v>
      </c>
      <c r="D81" s="62" t="s">
        <v>84</v>
      </c>
      <c r="E81" s="62">
        <v>200</v>
      </c>
      <c r="F81" s="62">
        <v>1.64</v>
      </c>
      <c r="G81" s="62">
        <v>1.64</v>
      </c>
      <c r="H81" s="66">
        <v>2.38</v>
      </c>
      <c r="I81" s="62">
        <v>30</v>
      </c>
      <c r="J81" s="62">
        <v>52</v>
      </c>
    </row>
    <row r="82" spans="1:10">
      <c r="A82" s="16"/>
      <c r="B82" s="11"/>
      <c r="C82" s="93" t="s">
        <v>51</v>
      </c>
      <c r="D82" s="62" t="s">
        <v>69</v>
      </c>
      <c r="E82" s="62">
        <v>15</v>
      </c>
      <c r="F82" s="62">
        <v>0.4</v>
      </c>
      <c r="G82" s="62">
        <v>62.5</v>
      </c>
      <c r="H82" s="66">
        <v>0.8</v>
      </c>
      <c r="I82" s="62">
        <v>70</v>
      </c>
      <c r="J82" s="62">
        <v>50</v>
      </c>
    </row>
    <row r="83" spans="1:10">
      <c r="A83" s="16"/>
      <c r="B83" s="11"/>
      <c r="C83" s="6"/>
      <c r="D83" s="45"/>
      <c r="E83" s="46"/>
      <c r="F83" s="46"/>
      <c r="G83" s="46"/>
      <c r="H83" s="46"/>
      <c r="I83" s="46"/>
      <c r="J83" s="47"/>
    </row>
    <row r="84" spans="1:10" ht="15.75" thickBot="1">
      <c r="A84" s="18"/>
      <c r="B84" s="8"/>
      <c r="C84" s="19" t="s">
        <v>39</v>
      </c>
      <c r="D84" s="9"/>
      <c r="E84" s="21">
        <f>SUM(E78:E83)</f>
        <v>295</v>
      </c>
      <c r="F84" s="21">
        <f>SUM(F78:F83)</f>
        <v>24.339999999999996</v>
      </c>
      <c r="G84" s="21">
        <f>SUM(G78:G83)</f>
        <v>74.84</v>
      </c>
      <c r="H84" s="21">
        <f>SUM(H78:H83)</f>
        <v>58.68</v>
      </c>
      <c r="I84" s="21">
        <f>SUM(I78:I83)</f>
        <v>476.70000000000005</v>
      </c>
      <c r="J84" s="27"/>
    </row>
    <row r="85" spans="1:10">
      <c r="A85" s="14">
        <f>A49</f>
        <v>2</v>
      </c>
      <c r="B85" s="10" t="s">
        <v>37</v>
      </c>
      <c r="C85" s="91" t="s">
        <v>38</v>
      </c>
      <c r="D85" s="78" t="s">
        <v>79</v>
      </c>
      <c r="E85" s="62">
        <v>200</v>
      </c>
      <c r="F85" s="62">
        <v>12</v>
      </c>
      <c r="G85" s="62">
        <v>2</v>
      </c>
      <c r="H85" s="66">
        <v>8.4</v>
      </c>
      <c r="I85" s="62">
        <v>80</v>
      </c>
      <c r="J85" s="62">
        <v>58</v>
      </c>
    </row>
    <row r="86" spans="1:10">
      <c r="A86" s="16"/>
      <c r="B86" s="11"/>
      <c r="C86" s="92" t="s">
        <v>24</v>
      </c>
      <c r="D86" s="78" t="s">
        <v>64</v>
      </c>
      <c r="E86" s="62">
        <v>150</v>
      </c>
      <c r="F86" s="62">
        <v>0.6</v>
      </c>
      <c r="G86" s="62">
        <v>0.6</v>
      </c>
      <c r="H86" s="66">
        <v>14.3</v>
      </c>
      <c r="I86" s="62">
        <v>68.599999999999994</v>
      </c>
      <c r="J86" s="62">
        <v>60</v>
      </c>
    </row>
    <row r="87" spans="1:10">
      <c r="A87" s="16"/>
      <c r="B87" s="11"/>
      <c r="C87" s="12" t="s">
        <v>31</v>
      </c>
      <c r="D87" s="45"/>
      <c r="E87" s="46"/>
      <c r="F87" s="46"/>
      <c r="G87" s="46"/>
      <c r="H87" s="46"/>
      <c r="I87" s="46"/>
      <c r="J87" s="47"/>
    </row>
    <row r="88" spans="1:10">
      <c r="A88" s="16"/>
      <c r="B88" s="11"/>
      <c r="C88" s="12"/>
      <c r="D88" s="45"/>
      <c r="E88" s="46"/>
      <c r="F88" s="46"/>
      <c r="G88" s="46"/>
      <c r="H88" s="46"/>
      <c r="I88" s="46"/>
      <c r="J88" s="47"/>
    </row>
    <row r="89" spans="1:10">
      <c r="A89" s="16"/>
      <c r="B89" s="11"/>
      <c r="C89" s="6"/>
      <c r="D89" s="45"/>
      <c r="E89" s="46"/>
      <c r="F89" s="46"/>
      <c r="G89" s="46"/>
      <c r="H89" s="46"/>
      <c r="I89" s="46"/>
      <c r="J89" s="47"/>
    </row>
    <row r="90" spans="1:10">
      <c r="A90" s="16"/>
      <c r="B90" s="11"/>
      <c r="C90" s="6"/>
      <c r="D90" s="45"/>
      <c r="E90" s="46"/>
      <c r="F90" s="46"/>
      <c r="G90" s="46"/>
      <c r="H90" s="46"/>
      <c r="I90" s="46"/>
      <c r="J90" s="47"/>
    </row>
    <row r="91" spans="1:10">
      <c r="A91" s="18"/>
      <c r="B91" s="8"/>
      <c r="C91" s="20" t="s">
        <v>39</v>
      </c>
      <c r="D91" s="9"/>
      <c r="E91" s="21">
        <f>SUM(E85:E90)</f>
        <v>350</v>
      </c>
      <c r="F91" s="21">
        <f t="shared" ref="F91:I91" si="5">SUM(F85:F90)</f>
        <v>12.6</v>
      </c>
      <c r="G91" s="21">
        <f t="shared" si="5"/>
        <v>2.6</v>
      </c>
      <c r="H91" s="21">
        <f t="shared" si="5"/>
        <v>22.700000000000003</v>
      </c>
      <c r="I91" s="21">
        <f t="shared" si="5"/>
        <v>148.6</v>
      </c>
      <c r="J91" s="27"/>
    </row>
    <row r="92" spans="1:10" ht="15.75" thickBot="1">
      <c r="A92" s="35">
        <f>A49</f>
        <v>2</v>
      </c>
      <c r="B92" s="154" t="s">
        <v>4</v>
      </c>
      <c r="C92" s="155"/>
      <c r="D92" s="32"/>
      <c r="E92" s="33">
        <f>E56+E62+E72+E77+E84+E91</f>
        <v>2120</v>
      </c>
      <c r="F92" s="33">
        <f>F56+F62+F72+F77+F84+F91</f>
        <v>83.44</v>
      </c>
      <c r="G92" s="33">
        <f>G56+G62+G72+G77+G84+G91</f>
        <v>110.63</v>
      </c>
      <c r="H92" s="33">
        <f>H56+H62+H72+H77+H84+H91</f>
        <v>294.02999999999997</v>
      </c>
      <c r="I92" s="33">
        <f>I56+I62+I72+I77+I84+I91</f>
        <v>2077.48</v>
      </c>
      <c r="J92" s="34"/>
    </row>
    <row r="93" spans="1:10">
      <c r="A93" s="23">
        <v>3</v>
      </c>
      <c r="B93" s="24" t="s">
        <v>20</v>
      </c>
      <c r="C93" s="5" t="s">
        <v>21</v>
      </c>
      <c r="D93" s="72" t="s">
        <v>85</v>
      </c>
      <c r="E93" s="72" t="s">
        <v>77</v>
      </c>
      <c r="F93" s="72">
        <v>16.600000000000001</v>
      </c>
      <c r="G93" s="72">
        <v>18.239999999999998</v>
      </c>
      <c r="H93" s="72">
        <v>2.88</v>
      </c>
      <c r="I93" s="72">
        <v>200</v>
      </c>
      <c r="J93" s="72">
        <v>19</v>
      </c>
    </row>
    <row r="94" spans="1:10">
      <c r="A94" s="16"/>
      <c r="B94" s="11"/>
      <c r="C94" s="7" t="s">
        <v>22</v>
      </c>
      <c r="D94" s="62" t="s">
        <v>86</v>
      </c>
      <c r="E94" s="62">
        <v>200</v>
      </c>
      <c r="F94" s="62">
        <v>4.62</v>
      </c>
      <c r="G94" s="62">
        <v>4.0199999999999996</v>
      </c>
      <c r="H94" s="66">
        <v>43.8</v>
      </c>
      <c r="I94" s="62">
        <v>177.56</v>
      </c>
      <c r="J94" s="62">
        <v>63</v>
      </c>
    </row>
    <row r="95" spans="1:10">
      <c r="A95" s="16"/>
      <c r="B95" s="11"/>
      <c r="C95" s="7" t="s">
        <v>23</v>
      </c>
      <c r="D95" s="62" t="s">
        <v>68</v>
      </c>
      <c r="E95" s="63">
        <v>120</v>
      </c>
      <c r="F95" s="62">
        <v>3.1</v>
      </c>
      <c r="G95" s="62">
        <v>0.2</v>
      </c>
      <c r="H95" s="66">
        <v>20.100000000000001</v>
      </c>
      <c r="I95" s="62">
        <v>94.7</v>
      </c>
      <c r="J95" s="62">
        <v>37</v>
      </c>
    </row>
    <row r="96" spans="1:10">
      <c r="A96" s="16"/>
      <c r="B96" s="11"/>
      <c r="C96" s="88" t="s">
        <v>51</v>
      </c>
      <c r="D96" s="62" t="s">
        <v>69</v>
      </c>
      <c r="E96" s="63">
        <v>15</v>
      </c>
      <c r="F96" s="62">
        <v>0.4</v>
      </c>
      <c r="G96" s="62">
        <v>62.5</v>
      </c>
      <c r="H96" s="66">
        <v>0.8</v>
      </c>
      <c r="I96" s="62">
        <v>70</v>
      </c>
      <c r="J96" s="62">
        <v>50</v>
      </c>
    </row>
    <row r="97" spans="1:10">
      <c r="A97" s="16"/>
      <c r="B97" s="11"/>
      <c r="C97" s="7" t="s">
        <v>24</v>
      </c>
      <c r="D97" s="62" t="s">
        <v>49</v>
      </c>
      <c r="E97" s="62">
        <v>100</v>
      </c>
      <c r="F97" s="62">
        <v>1.4</v>
      </c>
      <c r="G97" s="62">
        <v>0.3</v>
      </c>
      <c r="H97" s="66">
        <v>8.1</v>
      </c>
      <c r="I97" s="62">
        <v>34.200000000000003</v>
      </c>
      <c r="J97" s="62">
        <v>61</v>
      </c>
    </row>
    <row r="98" spans="1:10">
      <c r="A98" s="16"/>
      <c r="B98" s="11"/>
      <c r="C98" s="6"/>
      <c r="D98" s="45"/>
      <c r="E98" s="46"/>
      <c r="F98" s="46"/>
      <c r="G98" s="46"/>
      <c r="H98" s="46"/>
      <c r="I98" s="46"/>
      <c r="J98" s="47"/>
    </row>
    <row r="99" spans="1:10">
      <c r="A99" s="16"/>
      <c r="B99" s="11"/>
      <c r="C99" s="6"/>
      <c r="D99" s="45"/>
      <c r="E99" s="46"/>
      <c r="F99" s="46"/>
      <c r="G99" s="46"/>
      <c r="H99" s="46"/>
      <c r="I99" s="46"/>
      <c r="J99" s="47"/>
    </row>
    <row r="100" spans="1:10" ht="15.75" thickBot="1">
      <c r="A100" s="18"/>
      <c r="B100" s="8"/>
      <c r="C100" s="19" t="s">
        <v>39</v>
      </c>
      <c r="D100" s="9"/>
      <c r="E100" s="21">
        <f>SUM(E93:E99)</f>
        <v>435</v>
      </c>
      <c r="F100" s="21">
        <f t="shared" ref="F100:I100" si="6">SUM(F93:F99)</f>
        <v>26.12</v>
      </c>
      <c r="G100" s="21">
        <f t="shared" si="6"/>
        <v>85.259999999999991</v>
      </c>
      <c r="H100" s="21">
        <f t="shared" si="6"/>
        <v>75.679999999999993</v>
      </c>
      <c r="I100" s="21">
        <f t="shared" si="6"/>
        <v>576.46</v>
      </c>
      <c r="J100" s="27"/>
    </row>
    <row r="101" spans="1:10">
      <c r="A101" s="14">
        <f>A93</f>
        <v>3</v>
      </c>
      <c r="B101" s="10" t="s">
        <v>25</v>
      </c>
      <c r="C101" s="12" t="s">
        <v>24</v>
      </c>
      <c r="D101" s="60" t="s">
        <v>52</v>
      </c>
      <c r="E101" s="61">
        <v>100</v>
      </c>
      <c r="F101" s="64">
        <v>1.4</v>
      </c>
      <c r="G101" s="64">
        <v>0.3</v>
      </c>
      <c r="H101" s="65">
        <v>12.1</v>
      </c>
      <c r="I101" s="61">
        <v>64.2</v>
      </c>
      <c r="J101" s="67">
        <v>62</v>
      </c>
    </row>
    <row r="102" spans="1:10">
      <c r="A102" s="16"/>
      <c r="B102" s="11"/>
      <c r="C102" s="6"/>
      <c r="D102" s="62" t="s">
        <v>68</v>
      </c>
      <c r="E102" s="63">
        <v>160</v>
      </c>
      <c r="F102" s="62">
        <v>3.1</v>
      </c>
      <c r="G102" s="62">
        <v>0.2</v>
      </c>
      <c r="H102" s="66">
        <v>20.100000000000001</v>
      </c>
      <c r="I102" s="62">
        <v>94.7</v>
      </c>
      <c r="J102" s="62">
        <v>37</v>
      </c>
    </row>
    <row r="103" spans="1:10">
      <c r="A103" s="16"/>
      <c r="B103" s="11"/>
      <c r="C103" s="6"/>
      <c r="D103" s="62" t="s">
        <v>78</v>
      </c>
      <c r="E103" s="63">
        <v>200</v>
      </c>
      <c r="F103" s="62">
        <v>4</v>
      </c>
      <c r="G103" s="62">
        <v>0.06</v>
      </c>
      <c r="H103" s="66">
        <v>35.200000000000003</v>
      </c>
      <c r="I103" s="62">
        <v>110</v>
      </c>
      <c r="J103" s="62">
        <v>53</v>
      </c>
    </row>
    <row r="104" spans="1:10">
      <c r="A104" s="16"/>
      <c r="B104" s="11"/>
      <c r="C104" s="6"/>
      <c r="D104" s="62" t="s">
        <v>87</v>
      </c>
      <c r="E104" s="62">
        <v>80</v>
      </c>
      <c r="F104" s="62">
        <v>6.23</v>
      </c>
      <c r="G104" s="62">
        <v>5.38</v>
      </c>
      <c r="H104" s="66">
        <v>38.25</v>
      </c>
      <c r="I104" s="62">
        <v>150</v>
      </c>
      <c r="J104" s="62">
        <v>42</v>
      </c>
    </row>
    <row r="105" spans="1:10">
      <c r="A105" s="18"/>
      <c r="B105" s="8"/>
      <c r="C105" s="19" t="s">
        <v>39</v>
      </c>
      <c r="D105" s="9"/>
      <c r="E105" s="21">
        <f>SUM(E101:E104)</f>
        <v>540</v>
      </c>
      <c r="F105" s="21">
        <f t="shared" ref="F105:I105" si="7">SUM(F101:F104)</f>
        <v>14.73</v>
      </c>
      <c r="G105" s="21">
        <f t="shared" si="7"/>
        <v>5.9399999999999995</v>
      </c>
      <c r="H105" s="21">
        <f t="shared" si="7"/>
        <v>105.65</v>
      </c>
      <c r="I105" s="21">
        <f t="shared" si="7"/>
        <v>418.9</v>
      </c>
      <c r="J105" s="27"/>
    </row>
    <row r="106" spans="1:10">
      <c r="A106" s="14">
        <f>A93</f>
        <v>3</v>
      </c>
      <c r="B106" s="10" t="s">
        <v>26</v>
      </c>
      <c r="C106" s="7" t="s">
        <v>27</v>
      </c>
      <c r="D106" s="72" t="s">
        <v>127</v>
      </c>
      <c r="E106" s="72">
        <v>100</v>
      </c>
      <c r="F106" s="72">
        <v>1.1599999999999999</v>
      </c>
      <c r="G106" s="72">
        <v>8.3000000000000007</v>
      </c>
      <c r="H106" s="76">
        <v>14.6</v>
      </c>
      <c r="I106" s="72">
        <v>98.8</v>
      </c>
      <c r="J106" s="72">
        <v>35</v>
      </c>
    </row>
    <row r="107" spans="1:10">
      <c r="A107" s="16"/>
      <c r="B107" s="11"/>
      <c r="C107" s="7" t="s">
        <v>28</v>
      </c>
      <c r="D107" s="62" t="s">
        <v>88</v>
      </c>
      <c r="E107" s="62" t="s">
        <v>89</v>
      </c>
      <c r="F107" s="62">
        <v>8.4</v>
      </c>
      <c r="G107" s="62">
        <v>10.3</v>
      </c>
      <c r="H107" s="66">
        <v>13.7</v>
      </c>
      <c r="I107" s="62">
        <v>105.2</v>
      </c>
      <c r="J107" s="62">
        <v>2</v>
      </c>
    </row>
    <row r="108" spans="1:10">
      <c r="A108" s="16"/>
      <c r="B108" s="11"/>
      <c r="C108" s="7" t="s">
        <v>29</v>
      </c>
      <c r="D108" s="62" t="s">
        <v>90</v>
      </c>
      <c r="E108" s="62" t="s">
        <v>46</v>
      </c>
      <c r="F108" s="62">
        <v>11.2</v>
      </c>
      <c r="G108" s="62">
        <v>5.9</v>
      </c>
      <c r="H108" s="66">
        <v>63.7</v>
      </c>
      <c r="I108" s="62">
        <v>445.6</v>
      </c>
      <c r="J108" s="62">
        <v>13</v>
      </c>
    </row>
    <row r="109" spans="1:10">
      <c r="A109" s="16"/>
      <c r="B109" s="11"/>
      <c r="C109" s="7" t="s">
        <v>30</v>
      </c>
      <c r="D109" s="62"/>
      <c r="E109" s="62"/>
      <c r="F109" s="62"/>
      <c r="G109" s="62"/>
      <c r="H109" s="66"/>
      <c r="I109" s="62"/>
      <c r="J109" s="62"/>
    </row>
    <row r="110" spans="1:10">
      <c r="A110" s="16"/>
      <c r="B110" s="11"/>
      <c r="C110" s="7" t="s">
        <v>31</v>
      </c>
      <c r="D110" s="62" t="s">
        <v>61</v>
      </c>
      <c r="E110" s="62">
        <v>200</v>
      </c>
      <c r="F110" s="62">
        <v>0.8</v>
      </c>
      <c r="G110" s="62">
        <v>0</v>
      </c>
      <c r="H110" s="66">
        <v>23</v>
      </c>
      <c r="I110" s="62">
        <v>94</v>
      </c>
      <c r="J110" s="62">
        <v>57</v>
      </c>
    </row>
    <row r="111" spans="1:10">
      <c r="A111" s="16"/>
      <c r="B111" s="11"/>
      <c r="C111" s="7" t="s">
        <v>32</v>
      </c>
      <c r="D111" s="62"/>
      <c r="E111" s="74"/>
      <c r="F111" s="74"/>
      <c r="G111" s="62"/>
      <c r="H111" s="66"/>
      <c r="I111" s="62"/>
      <c r="J111" s="62"/>
    </row>
    <row r="112" spans="1:10">
      <c r="A112" s="16"/>
      <c r="B112" s="11"/>
      <c r="C112" s="7" t="s">
        <v>33</v>
      </c>
      <c r="D112" s="62" t="s">
        <v>62</v>
      </c>
      <c r="E112" s="74">
        <v>80</v>
      </c>
      <c r="F112" s="74">
        <v>2.6</v>
      </c>
      <c r="G112" s="62">
        <v>0.4</v>
      </c>
      <c r="H112" s="66">
        <v>17</v>
      </c>
      <c r="I112" s="62">
        <v>81.599999999999994</v>
      </c>
      <c r="J112" s="62">
        <v>36</v>
      </c>
    </row>
    <row r="113" spans="1:10">
      <c r="A113" s="16"/>
      <c r="B113" s="11"/>
      <c r="C113" s="6"/>
      <c r="D113" s="45"/>
      <c r="E113" s="46"/>
      <c r="F113" s="46"/>
      <c r="G113" s="46"/>
      <c r="H113" s="46"/>
      <c r="I113" s="46"/>
      <c r="J113" s="47"/>
    </row>
    <row r="114" spans="1:10">
      <c r="A114" s="16"/>
      <c r="B114" s="11"/>
      <c r="C114" s="6"/>
      <c r="D114" s="45"/>
      <c r="E114" s="46"/>
      <c r="F114" s="46"/>
      <c r="G114" s="46"/>
      <c r="H114" s="46"/>
      <c r="I114" s="46"/>
      <c r="J114" s="47"/>
    </row>
    <row r="115" spans="1:10">
      <c r="A115" s="18"/>
      <c r="B115" s="8"/>
      <c r="C115" s="19" t="s">
        <v>39</v>
      </c>
      <c r="D115" s="9"/>
      <c r="E115" s="21">
        <f>SUM(E106:E114)</f>
        <v>380</v>
      </c>
      <c r="F115" s="21">
        <f t="shared" ref="F115:I115" si="8">SUM(F106:F114)</f>
        <v>24.16</v>
      </c>
      <c r="G115" s="21">
        <f t="shared" si="8"/>
        <v>24.9</v>
      </c>
      <c r="H115" s="21">
        <f t="shared" si="8"/>
        <v>132</v>
      </c>
      <c r="I115" s="21">
        <f t="shared" si="8"/>
        <v>825.2</v>
      </c>
      <c r="J115" s="27"/>
    </row>
    <row r="116" spans="1:10">
      <c r="A116" s="14">
        <f>A93</f>
        <v>3</v>
      </c>
      <c r="B116" s="10" t="s">
        <v>34</v>
      </c>
      <c r="C116" s="80" t="s">
        <v>38</v>
      </c>
      <c r="D116" s="78"/>
      <c r="E116" s="62"/>
      <c r="F116" s="62"/>
      <c r="G116" s="62"/>
      <c r="H116" s="66"/>
      <c r="I116" s="62"/>
      <c r="J116" s="62"/>
    </row>
    <row r="117" spans="1:10">
      <c r="A117" s="16"/>
      <c r="B117" s="11"/>
      <c r="C117" s="68" t="s">
        <v>24</v>
      </c>
      <c r="D117" s="78"/>
      <c r="E117" s="62"/>
      <c r="F117" s="62"/>
      <c r="G117" s="62"/>
      <c r="H117" s="66"/>
      <c r="I117" s="62"/>
      <c r="J117" s="62"/>
    </row>
    <row r="118" spans="1:10">
      <c r="A118" s="16"/>
      <c r="B118" s="11"/>
      <c r="C118" s="6"/>
      <c r="D118" s="45"/>
      <c r="E118" s="46"/>
      <c r="F118" s="46"/>
      <c r="G118" s="46"/>
      <c r="H118" s="46"/>
      <c r="I118" s="46"/>
      <c r="J118" s="47"/>
    </row>
    <row r="119" spans="1:10">
      <c r="A119" s="16"/>
      <c r="B119" s="11"/>
      <c r="C119" s="6"/>
      <c r="D119" s="45"/>
      <c r="E119" s="46"/>
      <c r="F119" s="46"/>
      <c r="G119" s="46"/>
      <c r="H119" s="46"/>
      <c r="I119" s="46"/>
      <c r="J119" s="47"/>
    </row>
    <row r="120" spans="1:10">
      <c r="A120" s="18"/>
      <c r="B120" s="8"/>
      <c r="C120" s="19" t="s">
        <v>39</v>
      </c>
      <c r="D120" s="9"/>
      <c r="E120" s="21">
        <f>SUM(E116:E119)</f>
        <v>0</v>
      </c>
      <c r="F120" s="21">
        <f t="shared" ref="F120:I120" si="9">SUM(F116:F119)</f>
        <v>0</v>
      </c>
      <c r="G120" s="21">
        <f t="shared" si="9"/>
        <v>0</v>
      </c>
      <c r="H120" s="21">
        <f t="shared" si="9"/>
        <v>0</v>
      </c>
      <c r="I120" s="21">
        <f t="shared" si="9"/>
        <v>0</v>
      </c>
      <c r="J120" s="27"/>
    </row>
    <row r="121" spans="1:10">
      <c r="A121" s="14">
        <f>A93</f>
        <v>3</v>
      </c>
      <c r="B121" s="10" t="s">
        <v>36</v>
      </c>
      <c r="C121" s="68" t="s">
        <v>33</v>
      </c>
      <c r="D121" s="62" t="s">
        <v>62</v>
      </c>
      <c r="E121" s="74">
        <v>80</v>
      </c>
      <c r="F121" s="74">
        <v>2.6</v>
      </c>
      <c r="G121" s="62">
        <v>0.4</v>
      </c>
      <c r="H121" s="66">
        <v>17</v>
      </c>
      <c r="I121" s="62">
        <v>81.599999999999994</v>
      </c>
      <c r="J121" s="62">
        <v>36</v>
      </c>
    </row>
    <row r="122" spans="1:10">
      <c r="A122" s="16"/>
      <c r="B122" s="11"/>
      <c r="C122" s="86" t="s">
        <v>51</v>
      </c>
      <c r="D122" s="62" t="s">
        <v>69</v>
      </c>
      <c r="E122" s="62">
        <v>15</v>
      </c>
      <c r="F122" s="62">
        <v>0.4</v>
      </c>
      <c r="G122" s="62">
        <v>62.5</v>
      </c>
      <c r="H122" s="66">
        <v>0.8</v>
      </c>
      <c r="I122" s="62">
        <v>70</v>
      </c>
      <c r="J122" s="62">
        <v>50</v>
      </c>
    </row>
    <row r="123" spans="1:10">
      <c r="A123" s="16"/>
      <c r="B123" s="11"/>
      <c r="C123" s="68" t="s">
        <v>28</v>
      </c>
      <c r="D123" s="62" t="s">
        <v>91</v>
      </c>
      <c r="E123" s="62" t="s">
        <v>77</v>
      </c>
      <c r="F123" s="62">
        <v>8</v>
      </c>
      <c r="G123" s="62">
        <v>9</v>
      </c>
      <c r="H123" s="66">
        <v>25.2</v>
      </c>
      <c r="I123" s="62">
        <v>214.8</v>
      </c>
      <c r="J123" s="62">
        <v>6</v>
      </c>
    </row>
    <row r="124" spans="1:10">
      <c r="A124" s="16"/>
      <c r="B124" s="11"/>
      <c r="C124" s="68" t="s">
        <v>93</v>
      </c>
      <c r="D124" s="62" t="s">
        <v>92</v>
      </c>
      <c r="E124" s="62" t="s">
        <v>46</v>
      </c>
      <c r="F124" s="62">
        <v>18</v>
      </c>
      <c r="G124" s="62">
        <v>9</v>
      </c>
      <c r="H124" s="66">
        <v>3</v>
      </c>
      <c r="I124" s="62">
        <v>164.3</v>
      </c>
      <c r="J124" s="62">
        <v>40</v>
      </c>
    </row>
    <row r="125" spans="1:10">
      <c r="A125" s="16"/>
      <c r="B125" s="11"/>
      <c r="C125" s="68" t="s">
        <v>22</v>
      </c>
      <c r="D125" s="62" t="s">
        <v>66</v>
      </c>
      <c r="E125" s="62">
        <v>200</v>
      </c>
      <c r="F125" s="62">
        <v>0.1</v>
      </c>
      <c r="G125" s="62">
        <v>0</v>
      </c>
      <c r="H125" s="66">
        <v>9.9</v>
      </c>
      <c r="I125" s="62">
        <v>39.9</v>
      </c>
      <c r="J125" s="62">
        <v>51</v>
      </c>
    </row>
    <row r="126" spans="1:10">
      <c r="A126" s="16"/>
      <c r="B126" s="11"/>
      <c r="C126" s="6"/>
      <c r="D126" s="45"/>
      <c r="E126" s="46"/>
      <c r="F126" s="46"/>
      <c r="G126" s="46"/>
      <c r="H126" s="46"/>
      <c r="I126" s="46"/>
      <c r="J126" s="47"/>
    </row>
    <row r="127" spans="1:10">
      <c r="A127" s="18"/>
      <c r="B127" s="8"/>
      <c r="C127" s="19" t="s">
        <v>39</v>
      </c>
      <c r="D127" s="9"/>
      <c r="E127" s="21">
        <f>SUM(E121:E126)</f>
        <v>295</v>
      </c>
      <c r="F127" s="21">
        <f t="shared" ref="F127:I127" si="10">SUM(F121:F126)</f>
        <v>29.1</v>
      </c>
      <c r="G127" s="21">
        <f t="shared" si="10"/>
        <v>80.900000000000006</v>
      </c>
      <c r="H127" s="21">
        <f t="shared" si="10"/>
        <v>55.9</v>
      </c>
      <c r="I127" s="21">
        <f t="shared" si="10"/>
        <v>570.6</v>
      </c>
      <c r="J127" s="27"/>
    </row>
    <row r="128" spans="1:10">
      <c r="A128" s="14">
        <f>A93</f>
        <v>3</v>
      </c>
      <c r="B128" s="10" t="s">
        <v>37</v>
      </c>
      <c r="C128" s="80" t="s">
        <v>38</v>
      </c>
      <c r="D128" s="78" t="s">
        <v>63</v>
      </c>
      <c r="E128" s="62">
        <v>200</v>
      </c>
      <c r="F128" s="62">
        <v>12</v>
      </c>
      <c r="G128" s="62">
        <v>2</v>
      </c>
      <c r="H128" s="66">
        <v>8.4</v>
      </c>
      <c r="I128" s="62">
        <v>80</v>
      </c>
      <c r="J128" s="62">
        <v>58</v>
      </c>
    </row>
    <row r="129" spans="1:10">
      <c r="A129" s="16"/>
      <c r="B129" s="11"/>
      <c r="C129" s="68" t="s">
        <v>24</v>
      </c>
      <c r="D129" s="78" t="s">
        <v>64</v>
      </c>
      <c r="E129" s="62">
        <v>100</v>
      </c>
      <c r="F129" s="62">
        <v>0.6</v>
      </c>
      <c r="G129" s="62">
        <v>0.6</v>
      </c>
      <c r="H129" s="66">
        <v>14.3</v>
      </c>
      <c r="I129" s="62">
        <v>68.599999999999994</v>
      </c>
      <c r="J129" s="62">
        <v>60</v>
      </c>
    </row>
    <row r="130" spans="1:10">
      <c r="A130" s="16"/>
      <c r="B130" s="11"/>
      <c r="C130" s="12" t="s">
        <v>31</v>
      </c>
      <c r="D130" s="45"/>
      <c r="E130" s="46"/>
      <c r="F130" s="46"/>
      <c r="G130" s="46"/>
      <c r="H130" s="46"/>
      <c r="I130" s="46"/>
      <c r="J130" s="47"/>
    </row>
    <row r="131" spans="1:10">
      <c r="A131" s="16"/>
      <c r="B131" s="11"/>
      <c r="C131" s="12"/>
      <c r="D131" s="45"/>
      <c r="E131" s="46"/>
      <c r="F131" s="46"/>
      <c r="G131" s="46"/>
      <c r="H131" s="46"/>
      <c r="I131" s="46"/>
      <c r="J131" s="47"/>
    </row>
    <row r="132" spans="1:10">
      <c r="A132" s="16"/>
      <c r="B132" s="11"/>
      <c r="C132" s="6"/>
      <c r="D132" s="45"/>
      <c r="E132" s="46"/>
      <c r="F132" s="46"/>
      <c r="G132" s="46"/>
      <c r="H132" s="46"/>
      <c r="I132" s="46"/>
      <c r="J132" s="47"/>
    </row>
    <row r="133" spans="1:10">
      <c r="A133" s="16"/>
      <c r="B133" s="11"/>
      <c r="C133" s="6"/>
      <c r="D133" s="45"/>
      <c r="E133" s="46"/>
      <c r="F133" s="46"/>
      <c r="G133" s="46"/>
      <c r="H133" s="46"/>
      <c r="I133" s="46"/>
      <c r="J133" s="47"/>
    </row>
    <row r="134" spans="1:10">
      <c r="A134" s="18"/>
      <c r="B134" s="8"/>
      <c r="C134" s="20" t="s">
        <v>39</v>
      </c>
      <c r="D134" s="9"/>
      <c r="E134" s="21">
        <f>SUM(E128:E133)</f>
        <v>300</v>
      </c>
      <c r="F134" s="21">
        <f t="shared" ref="F134:I134" si="11">SUM(F128:F133)</f>
        <v>12.6</v>
      </c>
      <c r="G134" s="21">
        <f t="shared" si="11"/>
        <v>2.6</v>
      </c>
      <c r="H134" s="21">
        <f t="shared" si="11"/>
        <v>22.700000000000003</v>
      </c>
      <c r="I134" s="21">
        <f t="shared" si="11"/>
        <v>148.6</v>
      </c>
      <c r="J134" s="27"/>
    </row>
    <row r="135" spans="1:10" ht="15.75" thickBot="1">
      <c r="A135" s="31">
        <f>A93</f>
        <v>3</v>
      </c>
      <c r="B135" s="154" t="s">
        <v>4</v>
      </c>
      <c r="C135" s="155"/>
      <c r="D135" s="32"/>
      <c r="E135" s="33">
        <f>E100+E105+E115+E120+E127+E134</f>
        <v>1950</v>
      </c>
      <c r="F135" s="33">
        <f t="shared" ref="F135:I135" si="12">F100+F105+F115+F120+F127+F134</f>
        <v>106.71000000000001</v>
      </c>
      <c r="G135" s="33">
        <f t="shared" si="12"/>
        <v>199.6</v>
      </c>
      <c r="H135" s="33">
        <f t="shared" si="12"/>
        <v>391.92999999999995</v>
      </c>
      <c r="I135" s="33">
        <f t="shared" si="12"/>
        <v>2539.7599999999998</v>
      </c>
      <c r="J135" s="34"/>
    </row>
    <row r="136" spans="1:10">
      <c r="A136" s="23">
        <v>4</v>
      </c>
      <c r="B136" s="24" t="s">
        <v>20</v>
      </c>
      <c r="C136" s="5" t="s">
        <v>21</v>
      </c>
      <c r="D136" s="62" t="s">
        <v>94</v>
      </c>
      <c r="E136" s="62" t="s">
        <v>46</v>
      </c>
      <c r="F136" s="62">
        <v>9.6999999999999993</v>
      </c>
      <c r="G136" s="62">
        <v>8.3000000000000007</v>
      </c>
      <c r="H136" s="66">
        <v>36.799999999999997</v>
      </c>
      <c r="I136" s="62">
        <v>212</v>
      </c>
      <c r="J136" s="62">
        <v>23</v>
      </c>
    </row>
    <row r="137" spans="1:10">
      <c r="A137" s="16"/>
      <c r="B137" s="11"/>
      <c r="C137" s="7" t="s">
        <v>22</v>
      </c>
      <c r="D137" s="62" t="s">
        <v>95</v>
      </c>
      <c r="E137" s="62">
        <v>200</v>
      </c>
      <c r="F137" s="62">
        <v>4.32</v>
      </c>
      <c r="G137" s="62">
        <v>4.5999999999999996</v>
      </c>
      <c r="H137" s="66">
        <v>9.6</v>
      </c>
      <c r="I137" s="62">
        <v>129.94</v>
      </c>
      <c r="J137" s="62">
        <v>54</v>
      </c>
    </row>
    <row r="138" spans="1:10">
      <c r="A138" s="16"/>
      <c r="B138" s="11"/>
      <c r="C138" s="7" t="s">
        <v>23</v>
      </c>
      <c r="D138" s="62" t="s">
        <v>68</v>
      </c>
      <c r="E138" s="62">
        <v>120</v>
      </c>
      <c r="F138" s="62">
        <v>3.1</v>
      </c>
      <c r="G138" s="62">
        <v>0.2</v>
      </c>
      <c r="H138" s="66">
        <v>20.100000000000001</v>
      </c>
      <c r="I138" s="62">
        <v>94.7</v>
      </c>
      <c r="J138" s="62">
        <v>37</v>
      </c>
    </row>
    <row r="139" spans="1:10">
      <c r="A139" s="16"/>
      <c r="B139" s="11"/>
      <c r="C139" s="102" t="s">
        <v>51</v>
      </c>
      <c r="D139" s="62" t="s">
        <v>69</v>
      </c>
      <c r="E139" s="62">
        <v>15</v>
      </c>
      <c r="F139" s="62">
        <v>0.4</v>
      </c>
      <c r="G139" s="62">
        <v>62.5</v>
      </c>
      <c r="H139" s="66">
        <v>0.8</v>
      </c>
      <c r="I139" s="62">
        <v>70</v>
      </c>
      <c r="J139" s="62">
        <v>50</v>
      </c>
    </row>
    <row r="140" spans="1:10">
      <c r="A140" s="16"/>
      <c r="B140" s="11"/>
      <c r="C140" s="102" t="s">
        <v>71</v>
      </c>
      <c r="D140" s="62" t="s">
        <v>70</v>
      </c>
      <c r="E140" s="62">
        <v>24</v>
      </c>
      <c r="F140" s="62">
        <v>4.3</v>
      </c>
      <c r="G140" s="62">
        <v>5.4</v>
      </c>
      <c r="H140" s="66">
        <v>0</v>
      </c>
      <c r="I140" s="62">
        <v>67.400000000000006</v>
      </c>
      <c r="J140" s="62">
        <v>48</v>
      </c>
    </row>
    <row r="141" spans="1:10">
      <c r="A141" s="16"/>
      <c r="B141" s="11"/>
      <c r="C141" s="7" t="s">
        <v>24</v>
      </c>
      <c r="D141" s="72" t="s">
        <v>49</v>
      </c>
      <c r="E141" s="99">
        <v>100</v>
      </c>
      <c r="F141" s="72">
        <v>1.4</v>
      </c>
      <c r="G141" s="72">
        <v>0.3</v>
      </c>
      <c r="H141" s="76">
        <v>8.1</v>
      </c>
      <c r="I141" s="72">
        <v>34.200000000000003</v>
      </c>
      <c r="J141" s="72">
        <v>61</v>
      </c>
    </row>
    <row r="142" spans="1:10">
      <c r="A142" s="16"/>
      <c r="B142" s="11"/>
      <c r="C142" s="6"/>
      <c r="D142" s="45"/>
      <c r="E142" s="46"/>
      <c r="F142" s="46"/>
      <c r="G142" s="46"/>
      <c r="H142" s="46"/>
      <c r="I142" s="46"/>
      <c r="J142" s="47"/>
    </row>
    <row r="143" spans="1:10">
      <c r="A143" s="18"/>
      <c r="B143" s="8"/>
      <c r="C143" s="19" t="s">
        <v>39</v>
      </c>
      <c r="D143" s="9"/>
      <c r="E143" s="21">
        <f>SUM(E136:E142)</f>
        <v>459</v>
      </c>
      <c r="F143" s="21">
        <f t="shared" ref="F143:I143" si="13">SUM(F136:F142)</f>
        <v>23.22</v>
      </c>
      <c r="G143" s="21">
        <f t="shared" si="13"/>
        <v>81.3</v>
      </c>
      <c r="H143" s="21">
        <f t="shared" si="13"/>
        <v>75.399999999999991</v>
      </c>
      <c r="I143" s="21">
        <f t="shared" si="13"/>
        <v>608.24</v>
      </c>
      <c r="J143" s="27"/>
    </row>
    <row r="144" spans="1:10">
      <c r="A144" s="14">
        <f>A136</f>
        <v>4</v>
      </c>
      <c r="B144" s="10" t="s">
        <v>25</v>
      </c>
      <c r="C144" s="12" t="s">
        <v>24</v>
      </c>
      <c r="D144" s="72" t="s">
        <v>52</v>
      </c>
      <c r="E144" s="99">
        <v>100</v>
      </c>
      <c r="F144" s="72">
        <v>1.4</v>
      </c>
      <c r="G144" s="72">
        <v>0.3</v>
      </c>
      <c r="H144" s="72">
        <v>12.1</v>
      </c>
      <c r="I144" s="72">
        <v>64.2</v>
      </c>
      <c r="J144" s="72">
        <v>62</v>
      </c>
    </row>
    <row r="145" spans="1:10">
      <c r="A145" s="16"/>
      <c r="B145" s="11"/>
      <c r="C145" s="100" t="s">
        <v>32</v>
      </c>
      <c r="D145" s="62" t="s">
        <v>68</v>
      </c>
      <c r="E145" s="63">
        <v>160</v>
      </c>
      <c r="F145" s="62">
        <v>3.1</v>
      </c>
      <c r="G145" s="62">
        <v>0.2</v>
      </c>
      <c r="H145" s="66">
        <v>20.100000000000001</v>
      </c>
      <c r="I145" s="62">
        <v>94.7</v>
      </c>
      <c r="J145" s="62">
        <v>37</v>
      </c>
    </row>
    <row r="146" spans="1:10">
      <c r="A146" s="16"/>
      <c r="B146" s="11"/>
      <c r="C146" s="101" t="s">
        <v>31</v>
      </c>
      <c r="D146" s="62" t="s">
        <v>61</v>
      </c>
      <c r="E146" s="62">
        <v>200</v>
      </c>
      <c r="F146" s="62">
        <v>0.8</v>
      </c>
      <c r="G146" s="62">
        <v>0</v>
      </c>
      <c r="H146" s="66">
        <v>23</v>
      </c>
      <c r="I146" s="62">
        <v>94</v>
      </c>
      <c r="J146" s="62">
        <v>57</v>
      </c>
    </row>
    <row r="147" spans="1:10">
      <c r="A147" s="16"/>
      <c r="B147" s="11"/>
      <c r="C147" s="101" t="s">
        <v>56</v>
      </c>
      <c r="D147" s="62" t="s">
        <v>96</v>
      </c>
      <c r="E147" s="63">
        <v>30</v>
      </c>
      <c r="F147" s="62">
        <v>1</v>
      </c>
      <c r="G147" s="62">
        <v>8.8000000000000007</v>
      </c>
      <c r="H147" s="62">
        <v>18.8</v>
      </c>
      <c r="I147" s="62">
        <v>154.19999999999999</v>
      </c>
      <c r="J147" s="62">
        <v>46</v>
      </c>
    </row>
    <row r="148" spans="1:10">
      <c r="A148" s="18"/>
      <c r="B148" s="8"/>
      <c r="C148" s="19" t="s">
        <v>39</v>
      </c>
      <c r="D148" s="9"/>
      <c r="E148" s="21">
        <f>SUM(E144:E147)</f>
        <v>490</v>
      </c>
      <c r="F148" s="21">
        <f t="shared" ref="F148:I148" si="14">SUM(F144:F147)</f>
        <v>6.3</v>
      </c>
      <c r="G148" s="21">
        <f t="shared" si="14"/>
        <v>9.3000000000000007</v>
      </c>
      <c r="H148" s="21">
        <f t="shared" si="14"/>
        <v>74</v>
      </c>
      <c r="I148" s="21">
        <f t="shared" si="14"/>
        <v>407.1</v>
      </c>
      <c r="J148" s="27"/>
    </row>
    <row r="149" spans="1:10">
      <c r="A149" s="14">
        <f>A136</f>
        <v>4</v>
      </c>
      <c r="B149" s="10" t="s">
        <v>26</v>
      </c>
      <c r="C149" s="7" t="s">
        <v>27</v>
      </c>
      <c r="D149" s="62" t="s">
        <v>124</v>
      </c>
      <c r="E149" s="62">
        <v>100</v>
      </c>
      <c r="F149" s="62">
        <v>2.1</v>
      </c>
      <c r="G149" s="62">
        <v>8.5</v>
      </c>
      <c r="H149" s="66">
        <v>10.5</v>
      </c>
      <c r="I149" s="62">
        <v>105.5</v>
      </c>
      <c r="J149" s="62">
        <v>31</v>
      </c>
    </row>
    <row r="150" spans="1:10">
      <c r="A150" s="16"/>
      <c r="B150" s="11"/>
      <c r="C150" s="7" t="s">
        <v>28</v>
      </c>
      <c r="D150" s="62" t="s">
        <v>137</v>
      </c>
      <c r="E150" s="62" t="s">
        <v>136</v>
      </c>
      <c r="F150" s="62">
        <v>4.6500000000000004</v>
      </c>
      <c r="G150" s="62">
        <v>10.01</v>
      </c>
      <c r="H150" s="66">
        <v>10.08</v>
      </c>
      <c r="I150" s="62">
        <v>132.30000000000001</v>
      </c>
      <c r="J150" s="62">
        <v>4</v>
      </c>
    </row>
    <row r="151" spans="1:10">
      <c r="A151" s="16"/>
      <c r="B151" s="11"/>
      <c r="C151" s="7" t="s">
        <v>29</v>
      </c>
      <c r="D151" s="62" t="s">
        <v>59</v>
      </c>
      <c r="E151" s="62" t="s">
        <v>46</v>
      </c>
      <c r="F151" s="62">
        <v>4.9000000000000004</v>
      </c>
      <c r="G151" s="62">
        <v>7.2</v>
      </c>
      <c r="H151" s="66">
        <v>34</v>
      </c>
      <c r="I151" s="62">
        <v>207</v>
      </c>
      <c r="J151" s="62">
        <v>17</v>
      </c>
    </row>
    <row r="152" spans="1:10">
      <c r="A152" s="16"/>
      <c r="B152" s="11"/>
      <c r="C152" s="7" t="s">
        <v>30</v>
      </c>
      <c r="D152" s="62" t="s">
        <v>97</v>
      </c>
      <c r="E152" s="62">
        <v>100</v>
      </c>
      <c r="F152" s="62">
        <v>21</v>
      </c>
      <c r="G152" s="62">
        <v>22.2</v>
      </c>
      <c r="H152" s="66">
        <v>15</v>
      </c>
      <c r="I152" s="62">
        <v>217.2</v>
      </c>
      <c r="J152" s="62">
        <v>27</v>
      </c>
    </row>
    <row r="153" spans="1:10">
      <c r="A153" s="16"/>
      <c r="B153" s="11"/>
      <c r="C153" s="7" t="s">
        <v>31</v>
      </c>
      <c r="D153" s="62" t="s">
        <v>98</v>
      </c>
      <c r="E153" s="74">
        <v>200</v>
      </c>
      <c r="F153" s="62">
        <v>4</v>
      </c>
      <c r="G153" s="62">
        <v>0.06</v>
      </c>
      <c r="H153" s="66">
        <v>35.200000000000003</v>
      </c>
      <c r="I153" s="62">
        <v>110</v>
      </c>
      <c r="J153" s="62">
        <v>53</v>
      </c>
    </row>
    <row r="154" spans="1:10">
      <c r="A154" s="16"/>
      <c r="B154" s="11"/>
      <c r="C154" s="7" t="s">
        <v>32</v>
      </c>
      <c r="D154" s="62"/>
      <c r="E154" s="62"/>
      <c r="F154" s="74"/>
      <c r="G154" s="62"/>
      <c r="H154" s="66"/>
      <c r="I154" s="62"/>
      <c r="J154" s="62"/>
    </row>
    <row r="155" spans="1:10">
      <c r="A155" s="16"/>
      <c r="B155" s="11"/>
      <c r="C155" s="7" t="s">
        <v>33</v>
      </c>
      <c r="D155" s="62" t="s">
        <v>62</v>
      </c>
      <c r="E155" s="62">
        <v>80</v>
      </c>
      <c r="F155" s="74">
        <v>2.6</v>
      </c>
      <c r="G155" s="62">
        <v>0.4</v>
      </c>
      <c r="H155" s="66">
        <v>17</v>
      </c>
      <c r="I155" s="62">
        <v>81.599999999999994</v>
      </c>
      <c r="J155" s="62">
        <v>36</v>
      </c>
    </row>
    <row r="156" spans="1:10">
      <c r="A156" s="16"/>
      <c r="B156" s="11"/>
      <c r="C156" s="6"/>
      <c r="D156" s="45"/>
      <c r="E156" s="46"/>
      <c r="F156" s="46"/>
      <c r="G156" s="46"/>
      <c r="H156" s="46"/>
      <c r="I156" s="46"/>
      <c r="J156" s="47"/>
    </row>
    <row r="157" spans="1:10">
      <c r="A157" s="16"/>
      <c r="B157" s="11"/>
      <c r="C157" s="6"/>
      <c r="D157" s="45"/>
      <c r="E157" s="46"/>
      <c r="F157" s="46"/>
      <c r="G157" s="46"/>
      <c r="H157" s="46"/>
      <c r="I157" s="46"/>
      <c r="J157" s="47"/>
    </row>
    <row r="158" spans="1:10">
      <c r="A158" s="18"/>
      <c r="B158" s="8"/>
      <c r="C158" s="19" t="s">
        <v>39</v>
      </c>
      <c r="D158" s="9"/>
      <c r="E158" s="21">
        <f>SUM(E149:E157)</f>
        <v>480</v>
      </c>
      <c r="F158" s="21">
        <f t="shared" ref="F158:I158" si="15">SUM(F149:F157)</f>
        <v>39.25</v>
      </c>
      <c r="G158" s="21">
        <f t="shared" si="15"/>
        <v>48.37</v>
      </c>
      <c r="H158" s="21">
        <f t="shared" si="15"/>
        <v>121.78</v>
      </c>
      <c r="I158" s="21">
        <f t="shared" si="15"/>
        <v>853.6</v>
      </c>
      <c r="J158" s="27"/>
    </row>
    <row r="159" spans="1:10">
      <c r="A159" s="14">
        <f>A136</f>
        <v>4</v>
      </c>
      <c r="B159" s="10" t="s">
        <v>34</v>
      </c>
      <c r="C159" s="103" t="s">
        <v>38</v>
      </c>
      <c r="D159" s="77"/>
      <c r="E159" s="72"/>
      <c r="F159" s="72"/>
      <c r="G159" s="72"/>
      <c r="H159" s="76"/>
      <c r="I159" s="72"/>
      <c r="J159" s="72"/>
    </row>
    <row r="160" spans="1:10">
      <c r="A160" s="16"/>
      <c r="B160" s="11"/>
      <c r="C160" s="68" t="s">
        <v>24</v>
      </c>
      <c r="D160" s="78"/>
      <c r="E160" s="62"/>
      <c r="F160" s="62"/>
      <c r="G160" s="62"/>
      <c r="H160" s="66"/>
      <c r="I160" s="62"/>
      <c r="J160" s="62"/>
    </row>
    <row r="161" spans="1:10">
      <c r="A161" s="16"/>
      <c r="B161" s="11"/>
      <c r="C161" s="6"/>
      <c r="D161" s="45"/>
      <c r="E161" s="46"/>
      <c r="F161" s="46"/>
      <c r="G161" s="46"/>
      <c r="H161" s="46"/>
      <c r="I161" s="46"/>
      <c r="J161" s="47"/>
    </row>
    <row r="162" spans="1:10">
      <c r="A162" s="16"/>
      <c r="B162" s="11"/>
      <c r="C162" s="6"/>
      <c r="D162" s="45"/>
      <c r="E162" s="46"/>
      <c r="F162" s="46"/>
      <c r="G162" s="46"/>
      <c r="H162" s="46"/>
      <c r="I162" s="46"/>
      <c r="J162" s="47"/>
    </row>
    <row r="163" spans="1:10">
      <c r="A163" s="18"/>
      <c r="B163" s="8"/>
      <c r="C163" s="19" t="s">
        <v>39</v>
      </c>
      <c r="D163" s="9"/>
      <c r="E163" s="21">
        <f>SUM(E159:E162)</f>
        <v>0</v>
      </c>
      <c r="F163" s="21">
        <f t="shared" ref="F163" si="16">SUM(F159:F162)</f>
        <v>0</v>
      </c>
      <c r="G163" s="21">
        <f>SUM(G159:G162)</f>
        <v>0</v>
      </c>
      <c r="H163" s="21">
        <f t="shared" ref="H163:I163" si="17">SUM(H159:H162)</f>
        <v>0</v>
      </c>
      <c r="I163" s="21">
        <f t="shared" si="17"/>
        <v>0</v>
      </c>
      <c r="J163" s="27"/>
    </row>
    <row r="164" spans="1:10">
      <c r="A164" s="14">
        <f>A136</f>
        <v>4</v>
      </c>
      <c r="B164" s="10" t="s">
        <v>36</v>
      </c>
      <c r="C164" s="68" t="s">
        <v>33</v>
      </c>
      <c r="D164" s="62" t="s">
        <v>62</v>
      </c>
      <c r="E164" s="74">
        <v>80</v>
      </c>
      <c r="F164" s="74">
        <v>2.6</v>
      </c>
      <c r="G164" s="62">
        <v>0.4</v>
      </c>
      <c r="H164" s="66">
        <v>17</v>
      </c>
      <c r="I164" s="62">
        <v>81.599999999999994</v>
      </c>
      <c r="J164" s="62">
        <v>36</v>
      </c>
    </row>
    <row r="165" spans="1:10">
      <c r="A165" s="16"/>
      <c r="B165" s="11"/>
      <c r="C165" s="62" t="s">
        <v>51</v>
      </c>
      <c r="D165" s="62" t="s">
        <v>69</v>
      </c>
      <c r="E165" s="62">
        <v>15</v>
      </c>
      <c r="F165" s="62">
        <v>0.4</v>
      </c>
      <c r="G165" s="62">
        <v>62.5</v>
      </c>
      <c r="H165" s="66">
        <v>0.8</v>
      </c>
      <c r="I165" s="62">
        <v>70</v>
      </c>
      <c r="J165" s="62">
        <v>50</v>
      </c>
    </row>
    <row r="166" spans="1:10">
      <c r="A166" s="16"/>
      <c r="B166" s="11"/>
      <c r="C166" s="68" t="s">
        <v>22</v>
      </c>
      <c r="D166" s="62" t="s">
        <v>99</v>
      </c>
      <c r="E166" s="62">
        <v>200</v>
      </c>
      <c r="F166" s="62">
        <v>1.64</v>
      </c>
      <c r="G166" s="62">
        <v>1.64</v>
      </c>
      <c r="H166" s="66">
        <v>2.38</v>
      </c>
      <c r="I166" s="62">
        <v>30</v>
      </c>
      <c r="J166" s="62">
        <v>52</v>
      </c>
    </row>
    <row r="167" spans="1:10">
      <c r="A167" s="16"/>
      <c r="B167" s="11"/>
      <c r="C167" s="68" t="s">
        <v>29</v>
      </c>
      <c r="D167" s="62" t="s">
        <v>100</v>
      </c>
      <c r="E167" s="62">
        <v>200</v>
      </c>
      <c r="F167" s="62">
        <v>18.8</v>
      </c>
      <c r="G167" s="62">
        <v>15.6</v>
      </c>
      <c r="H167" s="66">
        <v>18.600000000000001</v>
      </c>
      <c r="I167" s="62">
        <v>215.7</v>
      </c>
      <c r="J167" s="62">
        <v>11</v>
      </c>
    </row>
    <row r="168" spans="1:10">
      <c r="A168" s="16"/>
      <c r="B168" s="11"/>
      <c r="C168" s="6"/>
      <c r="D168" s="45"/>
      <c r="E168" s="46"/>
      <c r="F168" s="46"/>
      <c r="G168" s="46"/>
      <c r="H168" s="46"/>
      <c r="I168" s="46"/>
      <c r="J168" s="47"/>
    </row>
    <row r="169" spans="1:10">
      <c r="A169" s="16"/>
      <c r="B169" s="11"/>
      <c r="C169" s="6"/>
      <c r="D169" s="45"/>
      <c r="E169" s="46"/>
      <c r="F169" s="46"/>
      <c r="G169" s="46"/>
      <c r="H169" s="46"/>
      <c r="I169" s="46"/>
      <c r="J169" s="47"/>
    </row>
    <row r="170" spans="1:10">
      <c r="A170" s="18"/>
      <c r="B170" s="8"/>
      <c r="C170" s="19" t="s">
        <v>39</v>
      </c>
      <c r="D170" s="9"/>
      <c r="E170" s="21">
        <f>SUM(E164:E169)</f>
        <v>495</v>
      </c>
      <c r="F170" s="21">
        <f t="shared" ref="F170:I170" si="18">SUM(F164:F169)</f>
        <v>23.44</v>
      </c>
      <c r="G170" s="21">
        <f t="shared" si="18"/>
        <v>80.139999999999986</v>
      </c>
      <c r="H170" s="21">
        <f t="shared" si="18"/>
        <v>38.78</v>
      </c>
      <c r="I170" s="21">
        <f t="shared" si="18"/>
        <v>397.29999999999995</v>
      </c>
      <c r="J170" s="27"/>
    </row>
    <row r="171" spans="1:10">
      <c r="A171" s="14">
        <f>A136</f>
        <v>4</v>
      </c>
      <c r="B171" s="10" t="s">
        <v>37</v>
      </c>
      <c r="C171" s="103" t="s">
        <v>38</v>
      </c>
      <c r="D171" s="77" t="s">
        <v>79</v>
      </c>
      <c r="E171" s="72">
        <v>200</v>
      </c>
      <c r="F171" s="72">
        <v>12</v>
      </c>
      <c r="G171" s="72">
        <v>2</v>
      </c>
      <c r="H171" s="76">
        <v>8.4</v>
      </c>
      <c r="I171" s="72">
        <v>80</v>
      </c>
      <c r="J171" s="72">
        <v>58</v>
      </c>
    </row>
    <row r="172" spans="1:10">
      <c r="A172" s="16"/>
      <c r="B172" s="11"/>
      <c r="C172" s="68" t="s">
        <v>24</v>
      </c>
      <c r="D172" s="78" t="s">
        <v>64</v>
      </c>
      <c r="E172" s="62">
        <v>100</v>
      </c>
      <c r="F172" s="62">
        <v>0.6</v>
      </c>
      <c r="G172" s="62">
        <v>0.6</v>
      </c>
      <c r="H172" s="66">
        <v>14.3</v>
      </c>
      <c r="I172" s="62">
        <v>68.599999999999994</v>
      </c>
      <c r="J172" s="62">
        <v>60</v>
      </c>
    </row>
    <row r="173" spans="1:10">
      <c r="A173" s="16"/>
      <c r="B173" s="11"/>
      <c r="C173" s="12" t="s">
        <v>31</v>
      </c>
      <c r="D173" s="45"/>
      <c r="E173" s="46"/>
      <c r="F173" s="46"/>
      <c r="G173" s="46"/>
      <c r="H173" s="46"/>
      <c r="I173" s="46"/>
      <c r="J173" s="47"/>
    </row>
    <row r="174" spans="1:10">
      <c r="A174" s="16"/>
      <c r="B174" s="11"/>
      <c r="C174" s="12"/>
      <c r="D174" s="45"/>
      <c r="E174" s="46"/>
      <c r="F174" s="46"/>
      <c r="G174" s="46"/>
      <c r="H174" s="46"/>
      <c r="I174" s="46"/>
      <c r="J174" s="47"/>
    </row>
    <row r="175" spans="1:10">
      <c r="A175" s="16"/>
      <c r="B175" s="11"/>
      <c r="C175" s="6"/>
      <c r="D175" s="45"/>
      <c r="E175" s="46"/>
      <c r="F175" s="46"/>
      <c r="G175" s="46"/>
      <c r="H175" s="46"/>
      <c r="I175" s="46"/>
      <c r="J175" s="47"/>
    </row>
    <row r="176" spans="1:10">
      <c r="A176" s="16"/>
      <c r="B176" s="11"/>
      <c r="C176" s="6"/>
      <c r="D176" s="45"/>
      <c r="E176" s="46"/>
      <c r="F176" s="46"/>
      <c r="G176" s="46"/>
      <c r="H176" s="46"/>
      <c r="I176" s="46"/>
      <c r="J176" s="47"/>
    </row>
    <row r="177" spans="1:10">
      <c r="A177" s="18"/>
      <c r="B177" s="8"/>
      <c r="C177" s="20" t="s">
        <v>39</v>
      </c>
      <c r="D177" s="9"/>
      <c r="E177" s="21">
        <f>SUM(E171:E176)</f>
        <v>300</v>
      </c>
      <c r="F177" s="21">
        <f t="shared" ref="F177:I177" si="19">SUM(F171:F176)</f>
        <v>12.6</v>
      </c>
      <c r="G177" s="21">
        <f t="shared" si="19"/>
        <v>2.6</v>
      </c>
      <c r="H177" s="21">
        <f t="shared" si="19"/>
        <v>22.700000000000003</v>
      </c>
      <c r="I177" s="21">
        <f t="shared" si="19"/>
        <v>148.6</v>
      </c>
      <c r="J177" s="27"/>
    </row>
    <row r="178" spans="1:10" ht="15.75" thickBot="1">
      <c r="A178" s="31">
        <f>A136</f>
        <v>4</v>
      </c>
      <c r="B178" s="154" t="s">
        <v>4</v>
      </c>
      <c r="C178" s="155"/>
      <c r="D178" s="32"/>
      <c r="E178" s="33">
        <f>E143+E148+E158+E163+E170+E177</f>
        <v>2224</v>
      </c>
      <c r="F178" s="33">
        <f>F143+F148+F158+F163+F170+F177</f>
        <v>104.80999999999999</v>
      </c>
      <c r="G178" s="33">
        <f t="shared" ref="G178:I178" si="20">G143+G148+G158+G163+G170+G177</f>
        <v>221.70999999999998</v>
      </c>
      <c r="H178" s="33">
        <f t="shared" si="20"/>
        <v>332.65999999999991</v>
      </c>
      <c r="I178" s="33">
        <f t="shared" si="20"/>
        <v>2414.8399999999997</v>
      </c>
      <c r="J178" s="34"/>
    </row>
    <row r="179" spans="1:10">
      <c r="A179" s="23">
        <v>5</v>
      </c>
      <c r="B179" s="24" t="s">
        <v>20</v>
      </c>
      <c r="C179" s="5" t="s">
        <v>21</v>
      </c>
      <c r="D179" s="72" t="s">
        <v>67</v>
      </c>
      <c r="E179" s="72" t="s">
        <v>46</v>
      </c>
      <c r="F179" s="72">
        <v>6</v>
      </c>
      <c r="G179" s="72">
        <v>5</v>
      </c>
      <c r="H179" s="76">
        <v>30.8</v>
      </c>
      <c r="I179" s="72">
        <v>200</v>
      </c>
      <c r="J179" s="72">
        <v>20</v>
      </c>
    </row>
    <row r="180" spans="1:10">
      <c r="A180" s="16"/>
      <c r="B180" s="11"/>
      <c r="C180" s="7" t="s">
        <v>22</v>
      </c>
      <c r="D180" s="62" t="s">
        <v>66</v>
      </c>
      <c r="E180" s="62">
        <v>200</v>
      </c>
      <c r="F180" s="62">
        <v>0.1</v>
      </c>
      <c r="G180" s="62">
        <v>0</v>
      </c>
      <c r="H180" s="66">
        <v>9.9</v>
      </c>
      <c r="I180" s="62">
        <v>39.9</v>
      </c>
      <c r="J180" s="62">
        <v>51</v>
      </c>
    </row>
    <row r="181" spans="1:10">
      <c r="A181" s="16"/>
      <c r="B181" s="11"/>
      <c r="C181" s="7" t="s">
        <v>23</v>
      </c>
      <c r="D181" s="62" t="s">
        <v>68</v>
      </c>
      <c r="E181" s="62">
        <v>120</v>
      </c>
      <c r="F181" s="62">
        <v>3.1</v>
      </c>
      <c r="G181" s="62">
        <v>0.2</v>
      </c>
      <c r="H181" s="66">
        <v>20.100000000000001</v>
      </c>
      <c r="I181" s="62">
        <v>94.7</v>
      </c>
      <c r="J181" s="62">
        <v>37</v>
      </c>
    </row>
    <row r="182" spans="1:10">
      <c r="A182" s="16"/>
      <c r="B182" s="11"/>
      <c r="C182" s="104" t="s">
        <v>51</v>
      </c>
      <c r="D182" s="62" t="s">
        <v>69</v>
      </c>
      <c r="E182" s="62">
        <v>15</v>
      </c>
      <c r="F182" s="62">
        <v>0.4</v>
      </c>
      <c r="G182" s="62">
        <v>62.5</v>
      </c>
      <c r="H182" s="66">
        <v>0.8</v>
      </c>
      <c r="I182" s="62">
        <v>70</v>
      </c>
      <c r="J182" s="62">
        <v>50</v>
      </c>
    </row>
    <row r="183" spans="1:10">
      <c r="A183" s="16"/>
      <c r="B183" s="11"/>
      <c r="C183" s="7" t="s">
        <v>24</v>
      </c>
      <c r="D183" s="62" t="s">
        <v>101</v>
      </c>
      <c r="E183" s="62">
        <v>100</v>
      </c>
      <c r="F183" s="62">
        <v>1.4</v>
      </c>
      <c r="G183" s="62">
        <v>0.3</v>
      </c>
      <c r="H183" s="66">
        <v>8.1</v>
      </c>
      <c r="I183" s="62">
        <v>34.200000000000003</v>
      </c>
      <c r="J183" s="62">
        <v>61</v>
      </c>
    </row>
    <row r="184" spans="1:10">
      <c r="A184" s="16"/>
      <c r="B184" s="11"/>
      <c r="C184" s="6"/>
      <c r="D184" s="45"/>
      <c r="E184" s="46"/>
      <c r="F184" s="46"/>
      <c r="G184" s="46"/>
      <c r="H184" s="46"/>
      <c r="I184" s="46"/>
      <c r="J184" s="47"/>
    </row>
    <row r="185" spans="1:10">
      <c r="A185" s="16"/>
      <c r="B185" s="11"/>
      <c r="C185" s="6"/>
      <c r="D185" s="45"/>
      <c r="E185" s="46"/>
      <c r="F185" s="46"/>
      <c r="G185" s="46"/>
      <c r="H185" s="46"/>
      <c r="I185" s="46"/>
      <c r="J185" s="47"/>
    </row>
    <row r="186" spans="1:10" ht="15.75" thickBot="1">
      <c r="A186" s="18"/>
      <c r="B186" s="8"/>
      <c r="C186" s="19" t="s">
        <v>39</v>
      </c>
      <c r="D186" s="9"/>
      <c r="E186" s="21">
        <f>SUM(E179:E185)</f>
        <v>435</v>
      </c>
      <c r="F186" s="21">
        <f t="shared" ref="F186:I186" si="21">SUM(F179:F185)</f>
        <v>11</v>
      </c>
      <c r="G186" s="21">
        <f t="shared" si="21"/>
        <v>68</v>
      </c>
      <c r="H186" s="21">
        <f t="shared" si="21"/>
        <v>69.7</v>
      </c>
      <c r="I186" s="21">
        <f t="shared" si="21"/>
        <v>438.8</v>
      </c>
      <c r="J186" s="27"/>
    </row>
    <row r="187" spans="1:10">
      <c r="A187" s="14">
        <f>A179</f>
        <v>5</v>
      </c>
      <c r="B187" s="10" t="s">
        <v>25</v>
      </c>
      <c r="C187" s="12" t="s">
        <v>24</v>
      </c>
      <c r="D187" s="105" t="s">
        <v>52</v>
      </c>
      <c r="E187" s="61">
        <v>100</v>
      </c>
      <c r="F187" s="64">
        <v>1.4</v>
      </c>
      <c r="G187" s="64">
        <v>0.3</v>
      </c>
      <c r="H187" s="65">
        <v>12.1</v>
      </c>
      <c r="I187" s="61">
        <v>64.2</v>
      </c>
      <c r="J187" s="67">
        <v>62</v>
      </c>
    </row>
    <row r="188" spans="1:10">
      <c r="A188" s="16"/>
      <c r="B188" s="11"/>
      <c r="C188" s="89" t="s">
        <v>31</v>
      </c>
      <c r="D188" s="62" t="s">
        <v>78</v>
      </c>
      <c r="E188" s="62">
        <v>200</v>
      </c>
      <c r="F188" s="62">
        <v>4</v>
      </c>
      <c r="G188" s="62">
        <v>0.06</v>
      </c>
      <c r="H188" s="66">
        <v>35.200000000000003</v>
      </c>
      <c r="I188" s="62">
        <v>110</v>
      </c>
      <c r="J188" s="62">
        <v>53</v>
      </c>
    </row>
    <row r="189" spans="1:10">
      <c r="A189" s="16"/>
      <c r="B189" s="11"/>
      <c r="C189" s="106" t="s">
        <v>104</v>
      </c>
      <c r="D189" s="62" t="s">
        <v>102</v>
      </c>
      <c r="E189" s="74" t="s">
        <v>103</v>
      </c>
      <c r="F189" s="62">
        <v>20.440000000000001</v>
      </c>
      <c r="G189" s="62">
        <v>20</v>
      </c>
      <c r="H189" s="66">
        <v>29.6</v>
      </c>
      <c r="I189" s="62">
        <v>325</v>
      </c>
      <c r="J189" s="62">
        <v>41</v>
      </c>
    </row>
    <row r="190" spans="1:10">
      <c r="A190" s="16"/>
      <c r="B190" s="11"/>
      <c r="C190" s="89" t="s">
        <v>32</v>
      </c>
      <c r="D190" s="62" t="s">
        <v>68</v>
      </c>
      <c r="E190" s="63">
        <v>120</v>
      </c>
      <c r="F190" s="62">
        <v>3.1</v>
      </c>
      <c r="G190" s="62">
        <v>0.2</v>
      </c>
      <c r="H190" s="66">
        <v>20.100000000000001</v>
      </c>
      <c r="I190" s="62">
        <v>94.7</v>
      </c>
      <c r="J190" s="62">
        <v>37</v>
      </c>
    </row>
    <row r="191" spans="1:10">
      <c r="A191" s="18"/>
      <c r="B191" s="8"/>
      <c r="C191" s="19" t="s">
        <v>39</v>
      </c>
      <c r="D191" s="9"/>
      <c r="E191" s="21">
        <f>SUM(E187:E190)</f>
        <v>420</v>
      </c>
      <c r="F191" s="21">
        <f t="shared" ref="F191:I191" si="22">SUM(F187:F190)</f>
        <v>28.940000000000005</v>
      </c>
      <c r="G191" s="21">
        <f t="shared" si="22"/>
        <v>20.56</v>
      </c>
      <c r="H191" s="21">
        <f t="shared" si="22"/>
        <v>97</v>
      </c>
      <c r="I191" s="21">
        <f t="shared" si="22"/>
        <v>593.9</v>
      </c>
      <c r="J191" s="27"/>
    </row>
    <row r="192" spans="1:10">
      <c r="A192" s="14">
        <f>A179</f>
        <v>5</v>
      </c>
      <c r="B192" s="10" t="s">
        <v>26</v>
      </c>
      <c r="C192" s="7" t="s">
        <v>27</v>
      </c>
      <c r="D192" s="62" t="s">
        <v>105</v>
      </c>
      <c r="E192" s="62">
        <v>100</v>
      </c>
      <c r="F192" s="62">
        <v>1.17</v>
      </c>
      <c r="G192" s="62">
        <v>6.96</v>
      </c>
      <c r="H192" s="66">
        <v>8.8000000000000007</v>
      </c>
      <c r="I192" s="62">
        <v>60</v>
      </c>
      <c r="J192" s="62">
        <v>32</v>
      </c>
    </row>
    <row r="193" spans="1:10">
      <c r="A193" s="16"/>
      <c r="B193" s="11"/>
      <c r="C193" s="7" t="s">
        <v>28</v>
      </c>
      <c r="D193" s="62" t="s">
        <v>106</v>
      </c>
      <c r="E193" s="62" t="s">
        <v>89</v>
      </c>
      <c r="F193" s="62">
        <v>10</v>
      </c>
      <c r="G193" s="62">
        <v>8.6300000000000008</v>
      </c>
      <c r="H193" s="66">
        <v>7.9</v>
      </c>
      <c r="I193" s="62">
        <v>167.3</v>
      </c>
      <c r="J193" s="62">
        <v>65</v>
      </c>
    </row>
    <row r="194" spans="1:10">
      <c r="A194" s="16"/>
      <c r="B194" s="11"/>
      <c r="C194" s="7" t="s">
        <v>29</v>
      </c>
      <c r="D194" s="62" t="s">
        <v>76</v>
      </c>
      <c r="E194" s="62" t="s">
        <v>77</v>
      </c>
      <c r="F194" s="62">
        <v>3.46</v>
      </c>
      <c r="G194" s="62">
        <v>6.26</v>
      </c>
      <c r="H194" s="66">
        <v>9.98</v>
      </c>
      <c r="I194" s="62">
        <v>102.5</v>
      </c>
      <c r="J194" s="62">
        <v>10</v>
      </c>
    </row>
    <row r="195" spans="1:10">
      <c r="A195" s="16"/>
      <c r="B195" s="11"/>
      <c r="C195" s="7" t="s">
        <v>30</v>
      </c>
      <c r="D195" s="62"/>
      <c r="E195" s="62"/>
      <c r="F195" s="62"/>
      <c r="G195" s="62"/>
      <c r="H195" s="66"/>
      <c r="I195" s="62"/>
      <c r="J195" s="62"/>
    </row>
    <row r="196" spans="1:10">
      <c r="A196" s="16"/>
      <c r="B196" s="11"/>
      <c r="C196" s="7" t="s">
        <v>31</v>
      </c>
      <c r="D196" s="62" t="s">
        <v>61</v>
      </c>
      <c r="E196" s="62">
        <v>200</v>
      </c>
      <c r="F196" s="62">
        <v>0.8</v>
      </c>
      <c r="G196" s="62">
        <v>0</v>
      </c>
      <c r="H196" s="66">
        <v>23</v>
      </c>
      <c r="I196" s="62">
        <v>94</v>
      </c>
      <c r="J196" s="62">
        <v>57</v>
      </c>
    </row>
    <row r="197" spans="1:10">
      <c r="A197" s="16"/>
      <c r="B197" s="11"/>
      <c r="C197" s="7" t="s">
        <v>32</v>
      </c>
      <c r="D197" s="62"/>
      <c r="E197" s="62"/>
      <c r="F197" s="62"/>
      <c r="G197" s="62"/>
      <c r="H197" s="66"/>
      <c r="I197" s="62"/>
      <c r="J197" s="62"/>
    </row>
    <row r="198" spans="1:10">
      <c r="A198" s="16"/>
      <c r="B198" s="11"/>
      <c r="C198" s="7" t="s">
        <v>33</v>
      </c>
      <c r="D198" s="62" t="s">
        <v>62</v>
      </c>
      <c r="E198" s="74">
        <v>80</v>
      </c>
      <c r="F198" s="74">
        <v>2.6</v>
      </c>
      <c r="G198" s="62">
        <v>0.4</v>
      </c>
      <c r="H198" s="66">
        <v>17</v>
      </c>
      <c r="I198" s="62">
        <v>81.599999999999994</v>
      </c>
      <c r="J198" s="62">
        <v>36</v>
      </c>
    </row>
    <row r="199" spans="1:10">
      <c r="A199" s="16"/>
      <c r="B199" s="11"/>
      <c r="C199" s="6"/>
      <c r="D199" s="45"/>
      <c r="E199" s="46"/>
      <c r="F199" s="46"/>
      <c r="G199" s="46"/>
      <c r="H199" s="46"/>
      <c r="I199" s="46"/>
      <c r="J199" s="47"/>
    </row>
    <row r="200" spans="1:10">
      <c r="A200" s="16"/>
      <c r="B200" s="11"/>
      <c r="C200" s="6"/>
      <c r="D200" s="45"/>
      <c r="E200" s="46"/>
      <c r="F200" s="46"/>
      <c r="G200" s="46"/>
      <c r="H200" s="46"/>
      <c r="I200" s="46"/>
      <c r="J200" s="47"/>
    </row>
    <row r="201" spans="1:10" ht="15.75" thickBot="1">
      <c r="A201" s="18"/>
      <c r="B201" s="8"/>
      <c r="C201" s="19" t="s">
        <v>39</v>
      </c>
      <c r="D201" s="9"/>
      <c r="E201" s="21">
        <f>SUM(E192:E200)</f>
        <v>380</v>
      </c>
      <c r="F201" s="21">
        <f t="shared" ref="F201:I201" si="23">SUM(F192:F200)</f>
        <v>18.03</v>
      </c>
      <c r="G201" s="21">
        <f t="shared" si="23"/>
        <v>22.25</v>
      </c>
      <c r="H201" s="21">
        <f t="shared" si="23"/>
        <v>66.680000000000007</v>
      </c>
      <c r="I201" s="21">
        <f t="shared" si="23"/>
        <v>505.4</v>
      </c>
      <c r="J201" s="27"/>
    </row>
    <row r="202" spans="1:10">
      <c r="A202" s="14">
        <f>A179</f>
        <v>5</v>
      </c>
      <c r="B202" s="10" t="s">
        <v>34</v>
      </c>
      <c r="C202" s="108" t="s">
        <v>38</v>
      </c>
      <c r="D202" s="78"/>
      <c r="E202" s="62"/>
      <c r="F202" s="62"/>
      <c r="G202" s="62"/>
      <c r="H202" s="66"/>
      <c r="I202" s="62"/>
      <c r="J202" s="62"/>
    </row>
    <row r="203" spans="1:10">
      <c r="A203" s="16"/>
      <c r="B203" s="11"/>
      <c r="C203" s="92" t="s">
        <v>24</v>
      </c>
      <c r="D203" s="78"/>
      <c r="E203" s="62"/>
      <c r="F203" s="62"/>
      <c r="G203" s="62"/>
      <c r="H203" s="66"/>
      <c r="I203" s="62"/>
      <c r="J203" s="62"/>
    </row>
    <row r="204" spans="1:10">
      <c r="A204" s="16"/>
      <c r="B204" s="11"/>
      <c r="C204" s="6"/>
      <c r="D204" s="45"/>
      <c r="E204" s="46"/>
      <c r="F204" s="46"/>
      <c r="G204" s="46"/>
      <c r="H204" s="46"/>
      <c r="I204" s="46"/>
      <c r="J204" s="47"/>
    </row>
    <row r="205" spans="1:10">
      <c r="A205" s="16"/>
      <c r="B205" s="11"/>
      <c r="C205" s="6"/>
      <c r="D205" s="45"/>
      <c r="E205" s="46"/>
      <c r="F205" s="46"/>
      <c r="G205" s="46"/>
      <c r="H205" s="46"/>
      <c r="I205" s="46"/>
      <c r="J205" s="47"/>
    </row>
    <row r="206" spans="1:10">
      <c r="A206" s="18"/>
      <c r="B206" s="8"/>
      <c r="C206" s="19" t="s">
        <v>39</v>
      </c>
      <c r="D206" s="9"/>
      <c r="E206" s="21">
        <f>SUM(E202:E205)</f>
        <v>0</v>
      </c>
      <c r="F206" s="21">
        <f t="shared" ref="F206:I206" si="24">SUM(F202:F205)</f>
        <v>0</v>
      </c>
      <c r="G206" s="21">
        <f t="shared" si="24"/>
        <v>0</v>
      </c>
      <c r="H206" s="21">
        <f t="shared" si="24"/>
        <v>0</v>
      </c>
      <c r="I206" s="21">
        <f t="shared" si="24"/>
        <v>0</v>
      </c>
      <c r="J206" s="27"/>
    </row>
    <row r="207" spans="1:10">
      <c r="A207" s="14">
        <f>A179</f>
        <v>5</v>
      </c>
      <c r="B207" s="10" t="s">
        <v>36</v>
      </c>
      <c r="C207" s="89" t="s">
        <v>33</v>
      </c>
      <c r="D207" s="62" t="s">
        <v>62</v>
      </c>
      <c r="E207" s="74">
        <v>80</v>
      </c>
      <c r="F207" s="74">
        <v>2.6</v>
      </c>
      <c r="G207" s="62">
        <v>0.4</v>
      </c>
      <c r="H207" s="66">
        <v>17</v>
      </c>
      <c r="I207" s="62">
        <v>81.599999999999994</v>
      </c>
      <c r="J207" s="62">
        <v>36</v>
      </c>
    </row>
    <row r="208" spans="1:10">
      <c r="A208" s="16"/>
      <c r="B208" s="11"/>
      <c r="C208" s="89" t="s">
        <v>22</v>
      </c>
      <c r="D208" s="62" t="s">
        <v>47</v>
      </c>
      <c r="E208" s="62">
        <v>200</v>
      </c>
      <c r="F208" s="62">
        <v>4.62</v>
      </c>
      <c r="G208" s="62">
        <v>4.0199999999999996</v>
      </c>
      <c r="H208" s="66">
        <v>43.8</v>
      </c>
      <c r="I208" s="62">
        <v>177.56</v>
      </c>
      <c r="J208" s="62">
        <v>63</v>
      </c>
    </row>
    <row r="209" spans="1:10">
      <c r="A209" s="16"/>
      <c r="B209" s="11"/>
      <c r="C209" s="89" t="s">
        <v>30</v>
      </c>
      <c r="D209" s="62" t="s">
        <v>126</v>
      </c>
      <c r="E209" s="62">
        <v>150</v>
      </c>
      <c r="F209" s="62">
        <v>13.7</v>
      </c>
      <c r="G209" s="62">
        <v>6.2</v>
      </c>
      <c r="H209" s="66">
        <v>4.4000000000000004</v>
      </c>
      <c r="I209" s="62">
        <v>97.1</v>
      </c>
      <c r="J209" s="62">
        <v>72</v>
      </c>
    </row>
    <row r="210" spans="1:10">
      <c r="A210" s="16"/>
      <c r="B210" s="11"/>
      <c r="C210" s="89" t="s">
        <v>29</v>
      </c>
      <c r="D210" s="62" t="s">
        <v>107</v>
      </c>
      <c r="E210" s="62">
        <v>200</v>
      </c>
      <c r="F210" s="62">
        <v>14.8</v>
      </c>
      <c r="G210" s="62">
        <v>12</v>
      </c>
      <c r="H210" s="66">
        <v>28.5</v>
      </c>
      <c r="I210" s="62">
        <v>128.5</v>
      </c>
      <c r="J210" s="62">
        <v>16</v>
      </c>
    </row>
    <row r="211" spans="1:10">
      <c r="A211" s="16"/>
      <c r="B211" s="11"/>
      <c r="C211" s="93" t="s">
        <v>51</v>
      </c>
      <c r="D211" s="62" t="s">
        <v>69</v>
      </c>
      <c r="E211" s="62">
        <v>15</v>
      </c>
      <c r="F211" s="62">
        <v>0.4</v>
      </c>
      <c r="G211" s="62">
        <v>62.5</v>
      </c>
      <c r="H211" s="66">
        <v>0.8</v>
      </c>
      <c r="I211" s="62">
        <v>70</v>
      </c>
      <c r="J211" s="62">
        <v>50</v>
      </c>
    </row>
    <row r="212" spans="1:10">
      <c r="A212" s="16"/>
      <c r="B212" s="11"/>
      <c r="C212" s="6"/>
      <c r="D212" s="45"/>
      <c r="E212" s="46"/>
      <c r="F212" s="46"/>
      <c r="G212" s="46"/>
      <c r="H212" s="46"/>
      <c r="I212" s="46"/>
      <c r="J212" s="47"/>
    </row>
    <row r="213" spans="1:10" ht="15.75" thickBot="1">
      <c r="A213" s="18"/>
      <c r="B213" s="8"/>
      <c r="C213" s="19" t="s">
        <v>39</v>
      </c>
      <c r="D213" s="9"/>
      <c r="E213" s="21">
        <f>SUM(E207:E212)</f>
        <v>645</v>
      </c>
      <c r="F213" s="21">
        <f t="shared" ref="F213:I213" si="25">SUM(F207:F212)</f>
        <v>36.119999999999997</v>
      </c>
      <c r="G213" s="21">
        <f t="shared" si="25"/>
        <v>85.12</v>
      </c>
      <c r="H213" s="21">
        <f t="shared" si="25"/>
        <v>94.5</v>
      </c>
      <c r="I213" s="21">
        <f t="shared" si="25"/>
        <v>554.76</v>
      </c>
      <c r="J213" s="27"/>
    </row>
    <row r="214" spans="1:10">
      <c r="A214" s="14">
        <f>A179</f>
        <v>5</v>
      </c>
      <c r="B214" s="10" t="s">
        <v>37</v>
      </c>
      <c r="C214" s="108" t="s">
        <v>38</v>
      </c>
      <c r="D214" s="78" t="s">
        <v>63</v>
      </c>
      <c r="E214" s="62">
        <v>200</v>
      </c>
      <c r="F214" s="62">
        <v>12</v>
      </c>
      <c r="G214" s="62">
        <v>2</v>
      </c>
      <c r="H214" s="66">
        <v>8.4</v>
      </c>
      <c r="I214" s="62">
        <v>80</v>
      </c>
      <c r="J214" s="62">
        <v>58</v>
      </c>
    </row>
    <row r="215" spans="1:10">
      <c r="A215" s="16"/>
      <c r="B215" s="11"/>
      <c r="C215" s="92" t="s">
        <v>24</v>
      </c>
      <c r="D215" s="78" t="s">
        <v>64</v>
      </c>
      <c r="E215" s="62">
        <v>100</v>
      </c>
      <c r="F215" s="62">
        <v>0.6</v>
      </c>
      <c r="G215" s="62">
        <v>0.6</v>
      </c>
      <c r="H215" s="66">
        <v>14.3</v>
      </c>
      <c r="I215" s="62">
        <v>68.599999999999994</v>
      </c>
      <c r="J215" s="62">
        <v>60</v>
      </c>
    </row>
    <row r="216" spans="1:10">
      <c r="A216" s="16"/>
      <c r="B216" s="11"/>
      <c r="C216" s="12" t="s">
        <v>31</v>
      </c>
      <c r="D216" s="45"/>
      <c r="E216" s="46"/>
      <c r="F216" s="46"/>
      <c r="G216" s="46"/>
      <c r="H216" s="46"/>
      <c r="I216" s="46"/>
      <c r="J216" s="47"/>
    </row>
    <row r="217" spans="1:10">
      <c r="A217" s="16"/>
      <c r="B217" s="11"/>
      <c r="C217" s="12"/>
      <c r="D217" s="45"/>
      <c r="E217" s="46"/>
      <c r="F217" s="46"/>
      <c r="G217" s="46"/>
      <c r="H217" s="46"/>
      <c r="I217" s="46"/>
      <c r="J217" s="47"/>
    </row>
    <row r="218" spans="1:10">
      <c r="A218" s="16"/>
      <c r="B218" s="11"/>
      <c r="C218" s="6"/>
      <c r="D218" s="45"/>
      <c r="E218" s="46"/>
      <c r="F218" s="46"/>
      <c r="G218" s="46"/>
      <c r="H218" s="46"/>
      <c r="I218" s="46"/>
      <c r="J218" s="47"/>
    </row>
    <row r="219" spans="1:10">
      <c r="A219" s="16"/>
      <c r="B219" s="11"/>
      <c r="C219" s="6"/>
      <c r="D219" s="45"/>
      <c r="E219" s="46"/>
      <c r="F219" s="46"/>
      <c r="G219" s="46"/>
      <c r="H219" s="46"/>
      <c r="I219" s="46"/>
      <c r="J219" s="47"/>
    </row>
    <row r="220" spans="1:10">
      <c r="A220" s="18"/>
      <c r="B220" s="8"/>
      <c r="C220" s="20" t="s">
        <v>39</v>
      </c>
      <c r="D220" s="9"/>
      <c r="E220" s="21">
        <f>SUM(E214:E219)</f>
        <v>300</v>
      </c>
      <c r="F220" s="21">
        <f t="shared" ref="F220:I220" si="26">SUM(F214:F219)</f>
        <v>12.6</v>
      </c>
      <c r="G220" s="21">
        <f t="shared" si="26"/>
        <v>2.6</v>
      </c>
      <c r="H220" s="21">
        <f t="shared" si="26"/>
        <v>22.700000000000003</v>
      </c>
      <c r="I220" s="21">
        <f t="shared" si="26"/>
        <v>148.6</v>
      </c>
      <c r="J220" s="27"/>
    </row>
    <row r="221" spans="1:10" ht="15.75" thickBot="1">
      <c r="A221" s="31">
        <f>A179</f>
        <v>5</v>
      </c>
      <c r="B221" s="154" t="s">
        <v>4</v>
      </c>
      <c r="C221" s="155"/>
      <c r="D221" s="32"/>
      <c r="E221" s="33">
        <f>E186+E191+E201+E206+E213+E220</f>
        <v>2180</v>
      </c>
      <c r="F221" s="33">
        <f t="shared" ref="F221:I221" si="27">F186+F191+F201+F206+F213+F220</f>
        <v>106.69</v>
      </c>
      <c r="G221" s="33">
        <f t="shared" si="27"/>
        <v>198.53</v>
      </c>
      <c r="H221" s="33">
        <f t="shared" si="27"/>
        <v>350.58</v>
      </c>
      <c r="I221" s="33">
        <f t="shared" si="27"/>
        <v>2241.4599999999996</v>
      </c>
      <c r="J221" s="34"/>
    </row>
    <row r="222" spans="1:10">
      <c r="A222" s="23">
        <v>6</v>
      </c>
      <c r="B222" s="24" t="s">
        <v>20</v>
      </c>
      <c r="C222" s="107" t="s">
        <v>21</v>
      </c>
      <c r="D222" s="72" t="s">
        <v>108</v>
      </c>
      <c r="E222" s="72" t="s">
        <v>109</v>
      </c>
      <c r="F222" s="72">
        <v>10.8</v>
      </c>
      <c r="G222" s="72">
        <v>10.9</v>
      </c>
      <c r="H222" s="76">
        <v>57.8</v>
      </c>
      <c r="I222" s="72">
        <v>367.9</v>
      </c>
      <c r="J222" s="72">
        <v>14</v>
      </c>
    </row>
    <row r="223" spans="1:10">
      <c r="A223" s="16"/>
      <c r="B223" s="11"/>
      <c r="C223" s="68" t="s">
        <v>22</v>
      </c>
      <c r="D223" s="62" t="s">
        <v>86</v>
      </c>
      <c r="E223" s="62">
        <v>200</v>
      </c>
      <c r="F223" s="62">
        <v>4.62</v>
      </c>
      <c r="G223" s="62">
        <v>4.0199999999999996</v>
      </c>
      <c r="H223" s="66">
        <v>43.8</v>
      </c>
      <c r="I223" s="62">
        <v>177.56</v>
      </c>
      <c r="J223" s="62">
        <v>63</v>
      </c>
    </row>
    <row r="224" spans="1:10">
      <c r="A224" s="16"/>
      <c r="B224" s="11"/>
      <c r="C224" s="68" t="s">
        <v>32</v>
      </c>
      <c r="D224" s="62" t="s">
        <v>68</v>
      </c>
      <c r="E224" s="62">
        <v>120</v>
      </c>
      <c r="F224" s="62">
        <v>3.1</v>
      </c>
      <c r="G224" s="62">
        <v>0.2</v>
      </c>
      <c r="H224" s="66">
        <v>20.100000000000001</v>
      </c>
      <c r="I224" s="62">
        <v>94.7</v>
      </c>
      <c r="J224" s="62">
        <v>37</v>
      </c>
    </row>
    <row r="225" spans="1:10">
      <c r="A225" s="16"/>
      <c r="B225" s="11"/>
      <c r="C225" s="59" t="s">
        <v>56</v>
      </c>
      <c r="D225" s="62" t="s">
        <v>110</v>
      </c>
      <c r="E225" s="62">
        <v>30</v>
      </c>
      <c r="F225" s="62">
        <v>3.2</v>
      </c>
      <c r="G225" s="62">
        <v>4.0999999999999996</v>
      </c>
      <c r="H225" s="66">
        <v>32.6</v>
      </c>
      <c r="I225" s="62">
        <v>106.4</v>
      </c>
      <c r="J225" s="62">
        <v>74</v>
      </c>
    </row>
    <row r="226" spans="1:10">
      <c r="A226" s="16"/>
      <c r="B226" s="11"/>
      <c r="C226" s="62" t="s">
        <v>71</v>
      </c>
      <c r="D226" s="62" t="s">
        <v>70</v>
      </c>
      <c r="E226" s="62">
        <v>24</v>
      </c>
      <c r="F226" s="62">
        <v>4.3</v>
      </c>
      <c r="G226" s="62">
        <v>5.4</v>
      </c>
      <c r="H226" s="66">
        <v>0</v>
      </c>
      <c r="I226" s="62">
        <v>67.400000000000006</v>
      </c>
      <c r="J226" s="62">
        <v>48</v>
      </c>
    </row>
    <row r="227" spans="1:10">
      <c r="A227" s="16"/>
      <c r="B227" s="11"/>
      <c r="C227" s="62"/>
      <c r="D227" s="62" t="s">
        <v>49</v>
      </c>
      <c r="E227" s="62">
        <v>100</v>
      </c>
      <c r="F227" s="62">
        <v>1.4</v>
      </c>
      <c r="G227" s="62">
        <v>0.3</v>
      </c>
      <c r="H227" s="66">
        <v>8.1</v>
      </c>
      <c r="I227" s="62">
        <v>34.200000000000003</v>
      </c>
      <c r="J227" s="62">
        <v>61</v>
      </c>
    </row>
    <row r="228" spans="1:10">
      <c r="A228" s="16"/>
      <c r="B228" s="11"/>
      <c r="C228" s="62" t="s">
        <v>51</v>
      </c>
      <c r="D228" s="62" t="s">
        <v>69</v>
      </c>
      <c r="E228" s="62">
        <v>10</v>
      </c>
      <c r="F228" s="62">
        <v>0.4</v>
      </c>
      <c r="G228" s="62">
        <v>62.5</v>
      </c>
      <c r="H228" s="66">
        <v>0.8</v>
      </c>
      <c r="I228" s="62">
        <v>70</v>
      </c>
      <c r="J228" s="62">
        <v>50</v>
      </c>
    </row>
    <row r="229" spans="1:10">
      <c r="A229" s="18"/>
      <c r="B229" s="8"/>
      <c r="C229" s="19" t="s">
        <v>39</v>
      </c>
      <c r="D229" s="9"/>
      <c r="E229" s="21">
        <f>SUM(E222:E228)</f>
        <v>484</v>
      </c>
      <c r="F229" s="21">
        <f t="shared" ref="F229:I229" si="28">SUM(F222:F228)</f>
        <v>27.82</v>
      </c>
      <c r="G229" s="21">
        <f t="shared" si="28"/>
        <v>87.42</v>
      </c>
      <c r="H229" s="21">
        <f t="shared" si="28"/>
        <v>163.19999999999999</v>
      </c>
      <c r="I229" s="21">
        <f t="shared" si="28"/>
        <v>918.16000000000008</v>
      </c>
      <c r="J229" s="27"/>
    </row>
    <row r="230" spans="1:10">
      <c r="A230" s="14">
        <f>A222</f>
        <v>6</v>
      </c>
      <c r="B230" s="10" t="s">
        <v>25</v>
      </c>
      <c r="C230" s="12" t="s">
        <v>24</v>
      </c>
      <c r="D230" s="45"/>
      <c r="E230" s="46"/>
      <c r="F230" s="46"/>
      <c r="G230" s="46"/>
      <c r="H230" s="46"/>
      <c r="I230" s="46"/>
      <c r="J230" s="47"/>
    </row>
    <row r="231" spans="1:10">
      <c r="A231" s="16"/>
      <c r="B231" s="11"/>
      <c r="C231" s="6"/>
      <c r="D231" s="45"/>
      <c r="E231" s="46"/>
      <c r="F231" s="46"/>
      <c r="G231" s="46"/>
      <c r="H231" s="46"/>
      <c r="I231" s="46"/>
      <c r="J231" s="47"/>
    </row>
    <row r="232" spans="1:10">
      <c r="A232" s="16"/>
      <c r="B232" s="11"/>
      <c r="C232" s="6"/>
      <c r="D232" s="45"/>
      <c r="E232" s="46"/>
      <c r="F232" s="46"/>
      <c r="G232" s="46"/>
      <c r="H232" s="46"/>
      <c r="I232" s="46"/>
      <c r="J232" s="47"/>
    </row>
    <row r="233" spans="1:10">
      <c r="A233" s="16"/>
      <c r="B233" s="11"/>
      <c r="C233" s="6"/>
      <c r="D233" s="45"/>
      <c r="E233" s="46"/>
      <c r="F233" s="46"/>
      <c r="G233" s="46"/>
      <c r="H233" s="46"/>
      <c r="I233" s="46"/>
      <c r="J233" s="47"/>
    </row>
    <row r="234" spans="1:10">
      <c r="A234" s="18"/>
      <c r="B234" s="8"/>
      <c r="C234" s="19" t="s">
        <v>39</v>
      </c>
      <c r="D234" s="9"/>
      <c r="E234" s="21">
        <f>SUM(E230:E233)</f>
        <v>0</v>
      </c>
      <c r="F234" s="21">
        <f t="shared" ref="F234:I234" si="29">SUM(F230:F233)</f>
        <v>0</v>
      </c>
      <c r="G234" s="21">
        <f t="shared" si="29"/>
        <v>0</v>
      </c>
      <c r="H234" s="21">
        <f t="shared" si="29"/>
        <v>0</v>
      </c>
      <c r="I234" s="21">
        <f t="shared" si="29"/>
        <v>0</v>
      </c>
      <c r="J234" s="27"/>
    </row>
    <row r="235" spans="1:10">
      <c r="A235" s="14">
        <f>A222</f>
        <v>6</v>
      </c>
      <c r="B235" s="10" t="s">
        <v>26</v>
      </c>
      <c r="C235" s="92" t="s">
        <v>27</v>
      </c>
      <c r="D235" s="62" t="s">
        <v>127</v>
      </c>
      <c r="E235" s="74">
        <v>100</v>
      </c>
      <c r="F235" s="74">
        <v>1.1599999999999999</v>
      </c>
      <c r="G235" s="62">
        <v>8.3000000000000007</v>
      </c>
      <c r="H235" s="66">
        <v>14.6</v>
      </c>
      <c r="I235" s="62">
        <v>98.8</v>
      </c>
      <c r="J235" s="62">
        <v>35</v>
      </c>
    </row>
    <row r="236" spans="1:10" ht="26.25">
      <c r="A236" s="16"/>
      <c r="B236" s="11"/>
      <c r="C236" s="89" t="s">
        <v>28</v>
      </c>
      <c r="D236" s="73" t="s">
        <v>111</v>
      </c>
      <c r="E236" s="62" t="s">
        <v>89</v>
      </c>
      <c r="F236" s="62">
        <v>9.1</v>
      </c>
      <c r="G236" s="62">
        <v>10.5</v>
      </c>
      <c r="H236" s="66">
        <v>15.9</v>
      </c>
      <c r="I236" s="62">
        <v>194.9</v>
      </c>
      <c r="J236" s="62">
        <v>1</v>
      </c>
    </row>
    <row r="237" spans="1:10">
      <c r="A237" s="16"/>
      <c r="B237" s="11"/>
      <c r="C237" s="89" t="s">
        <v>29</v>
      </c>
      <c r="D237" s="62" t="s">
        <v>112</v>
      </c>
      <c r="E237" s="62" t="s">
        <v>46</v>
      </c>
      <c r="F237" s="62">
        <v>7.6</v>
      </c>
      <c r="G237" s="62">
        <v>9.1999999999999993</v>
      </c>
      <c r="H237" s="66">
        <v>48.8</v>
      </c>
      <c r="I237" s="62">
        <v>150.69999999999999</v>
      </c>
      <c r="J237" s="62">
        <v>18</v>
      </c>
    </row>
    <row r="238" spans="1:10">
      <c r="A238" s="16"/>
      <c r="B238" s="11"/>
      <c r="C238" s="89" t="s">
        <v>30</v>
      </c>
      <c r="D238" s="62" t="s">
        <v>113</v>
      </c>
      <c r="E238" s="62">
        <v>100</v>
      </c>
      <c r="F238" s="62">
        <v>10</v>
      </c>
      <c r="G238" s="62">
        <v>15.3</v>
      </c>
      <c r="H238" s="66">
        <v>5.5</v>
      </c>
      <c r="I238" s="62">
        <v>132.4</v>
      </c>
      <c r="J238" s="62">
        <v>25</v>
      </c>
    </row>
    <row r="239" spans="1:10">
      <c r="A239" s="16"/>
      <c r="B239" s="11"/>
      <c r="C239" s="89" t="s">
        <v>31</v>
      </c>
      <c r="D239" s="62" t="s">
        <v>78</v>
      </c>
      <c r="E239" s="62">
        <v>200</v>
      </c>
      <c r="F239" s="62">
        <v>4</v>
      </c>
      <c r="G239" s="62">
        <v>0.06</v>
      </c>
      <c r="H239" s="66">
        <v>35.200000000000003</v>
      </c>
      <c r="I239" s="62">
        <v>110</v>
      </c>
      <c r="J239" s="62">
        <v>53</v>
      </c>
    </row>
    <row r="240" spans="1:10">
      <c r="A240" s="16"/>
      <c r="B240" s="11"/>
      <c r="C240" s="89" t="s">
        <v>32</v>
      </c>
      <c r="D240" s="96"/>
      <c r="E240" s="97"/>
      <c r="F240" s="97"/>
      <c r="G240" s="97"/>
      <c r="H240" s="98"/>
      <c r="I240" s="97"/>
      <c r="J240" s="59"/>
    </row>
    <row r="241" spans="1:10">
      <c r="A241" s="16"/>
      <c r="B241" s="11"/>
      <c r="C241" s="89" t="s">
        <v>114</v>
      </c>
      <c r="D241" s="62" t="s">
        <v>62</v>
      </c>
      <c r="E241" s="74">
        <v>80</v>
      </c>
      <c r="F241" s="74">
        <v>2.6</v>
      </c>
      <c r="G241" s="62">
        <v>0.4</v>
      </c>
      <c r="H241" s="66">
        <v>17</v>
      </c>
      <c r="I241" s="62">
        <v>81.599999999999994</v>
      </c>
      <c r="J241" s="62">
        <v>36</v>
      </c>
    </row>
    <row r="242" spans="1:10">
      <c r="A242" s="16"/>
      <c r="B242" s="11"/>
      <c r="C242" s="92" t="s">
        <v>24</v>
      </c>
      <c r="D242" s="109" t="s">
        <v>52</v>
      </c>
      <c r="E242" s="110">
        <v>100</v>
      </c>
      <c r="F242" s="110">
        <v>1.4</v>
      </c>
      <c r="G242" s="110">
        <v>0.3</v>
      </c>
      <c r="H242" s="111">
        <v>12.1</v>
      </c>
      <c r="I242" s="110">
        <v>64.2</v>
      </c>
      <c r="J242" s="112">
        <v>62</v>
      </c>
    </row>
    <row r="243" spans="1:10">
      <c r="A243" s="16"/>
      <c r="B243" s="11"/>
      <c r="C243" s="6"/>
      <c r="D243" s="45"/>
      <c r="E243" s="46"/>
      <c r="F243" s="46"/>
      <c r="G243" s="46"/>
      <c r="H243" s="46"/>
      <c r="I243" s="46"/>
      <c r="J243" s="47"/>
    </row>
    <row r="244" spans="1:10" ht="15.75" thickBot="1">
      <c r="A244" s="18"/>
      <c r="B244" s="8"/>
      <c r="C244" s="19" t="s">
        <v>39</v>
      </c>
      <c r="D244" s="9"/>
      <c r="E244" s="21">
        <f>SUM(E235:E243)</f>
        <v>580</v>
      </c>
      <c r="F244" s="21">
        <f t="shared" ref="F244:I244" si="30">SUM(F235:F243)</f>
        <v>35.86</v>
      </c>
      <c r="G244" s="21">
        <f t="shared" si="30"/>
        <v>44.059999999999995</v>
      </c>
      <c r="H244" s="21">
        <f t="shared" si="30"/>
        <v>149.1</v>
      </c>
      <c r="I244" s="21">
        <f t="shared" si="30"/>
        <v>832.6</v>
      </c>
      <c r="J244" s="27"/>
    </row>
    <row r="245" spans="1:10">
      <c r="A245" s="14">
        <f>A222</f>
        <v>6</v>
      </c>
      <c r="B245" s="10" t="s">
        <v>34</v>
      </c>
      <c r="C245" s="107" t="s">
        <v>38</v>
      </c>
      <c r="D245" s="78"/>
      <c r="E245" s="62"/>
      <c r="F245" s="62"/>
      <c r="G245" s="62"/>
      <c r="H245" s="66"/>
      <c r="I245" s="62"/>
      <c r="J245" s="62"/>
    </row>
    <row r="246" spans="1:10">
      <c r="A246" s="16"/>
      <c r="B246" s="11"/>
      <c r="C246" s="80" t="s">
        <v>24</v>
      </c>
      <c r="D246" s="78"/>
      <c r="E246" s="62"/>
      <c r="F246" s="62"/>
      <c r="G246" s="62"/>
      <c r="H246" s="66"/>
      <c r="I246" s="62"/>
      <c r="J246" s="62"/>
    </row>
    <row r="247" spans="1:10">
      <c r="A247" s="16"/>
      <c r="B247" s="11"/>
      <c r="C247" s="6"/>
      <c r="D247" s="45"/>
      <c r="E247" s="46"/>
      <c r="F247" s="46"/>
      <c r="G247" s="46"/>
      <c r="H247" s="46"/>
      <c r="I247" s="46"/>
      <c r="J247" s="47"/>
    </row>
    <row r="248" spans="1:10">
      <c r="A248" s="16"/>
      <c r="B248" s="11"/>
      <c r="C248" s="6"/>
      <c r="D248" s="45"/>
      <c r="E248" s="46"/>
      <c r="F248" s="46"/>
      <c r="G248" s="46"/>
      <c r="H248" s="46"/>
      <c r="I248" s="46"/>
      <c r="J248" s="47"/>
    </row>
    <row r="249" spans="1:10" ht="15.75" thickBot="1">
      <c r="A249" s="18"/>
      <c r="B249" s="8"/>
      <c r="C249" s="19" t="s">
        <v>39</v>
      </c>
      <c r="D249" s="9"/>
      <c r="E249" s="21">
        <f>SUM(E245:E248)</f>
        <v>0</v>
      </c>
      <c r="F249" s="21">
        <f t="shared" ref="F249:I249" si="31">SUM(F245:F248)</f>
        <v>0</v>
      </c>
      <c r="G249" s="21">
        <f t="shared" si="31"/>
        <v>0</v>
      </c>
      <c r="H249" s="21">
        <f t="shared" si="31"/>
        <v>0</v>
      </c>
      <c r="I249" s="21">
        <f t="shared" si="31"/>
        <v>0</v>
      </c>
      <c r="J249" s="27"/>
    </row>
    <row r="250" spans="1:10">
      <c r="A250" s="14">
        <f>A222</f>
        <v>6</v>
      </c>
      <c r="B250" s="10" t="s">
        <v>36</v>
      </c>
      <c r="C250" s="68" t="s">
        <v>29</v>
      </c>
      <c r="D250" s="62" t="s">
        <v>65</v>
      </c>
      <c r="E250" s="74">
        <v>200</v>
      </c>
      <c r="F250" s="62">
        <v>5.8</v>
      </c>
      <c r="G250" s="62">
        <v>9.1999999999999993</v>
      </c>
      <c r="H250" s="87">
        <v>42.6</v>
      </c>
      <c r="I250" s="62">
        <v>277.5</v>
      </c>
      <c r="J250" s="62">
        <v>21</v>
      </c>
    </row>
    <row r="251" spans="1:10" ht="39">
      <c r="A251" s="16"/>
      <c r="B251" s="11"/>
      <c r="C251" s="68" t="s">
        <v>30</v>
      </c>
      <c r="D251" s="73" t="s">
        <v>97</v>
      </c>
      <c r="E251" s="62">
        <v>100</v>
      </c>
      <c r="F251" s="74">
        <v>21</v>
      </c>
      <c r="G251" s="62">
        <v>22.2</v>
      </c>
      <c r="H251" s="66">
        <v>15</v>
      </c>
      <c r="I251" s="62">
        <v>217.2</v>
      </c>
      <c r="J251" s="62">
        <v>27</v>
      </c>
    </row>
    <row r="252" spans="1:10">
      <c r="A252" s="16"/>
      <c r="B252" s="11"/>
      <c r="C252" s="68" t="s">
        <v>114</v>
      </c>
      <c r="D252" s="62" t="s">
        <v>62</v>
      </c>
      <c r="E252" s="62">
        <v>80</v>
      </c>
      <c r="F252" s="74">
        <v>2.6</v>
      </c>
      <c r="G252" s="62">
        <v>0.4</v>
      </c>
      <c r="H252" s="66">
        <v>17</v>
      </c>
      <c r="I252" s="62">
        <v>81.599999999999994</v>
      </c>
      <c r="J252" s="62">
        <v>36</v>
      </c>
    </row>
    <row r="253" spans="1:10">
      <c r="A253" s="16"/>
      <c r="B253" s="11"/>
      <c r="C253" s="62" t="s">
        <v>51</v>
      </c>
      <c r="D253" s="62" t="s">
        <v>69</v>
      </c>
      <c r="E253" s="62">
        <v>10</v>
      </c>
      <c r="F253" s="62">
        <v>0.4</v>
      </c>
      <c r="G253" s="62">
        <v>62.5</v>
      </c>
      <c r="H253" s="66">
        <v>0.8</v>
      </c>
      <c r="I253" s="62">
        <v>70</v>
      </c>
      <c r="J253" s="62">
        <v>50</v>
      </c>
    </row>
    <row r="254" spans="1:10">
      <c r="A254" s="16"/>
      <c r="B254" s="11"/>
      <c r="C254" s="68" t="s">
        <v>22</v>
      </c>
      <c r="D254" s="62" t="s">
        <v>66</v>
      </c>
      <c r="E254" s="62">
        <v>200</v>
      </c>
      <c r="F254" s="62">
        <v>0.1</v>
      </c>
      <c r="G254" s="62">
        <v>0</v>
      </c>
      <c r="H254" s="66">
        <v>9.9</v>
      </c>
      <c r="I254" s="62">
        <v>39.9</v>
      </c>
      <c r="J254" s="62">
        <v>51</v>
      </c>
    </row>
    <row r="255" spans="1:10">
      <c r="A255" s="16"/>
      <c r="B255" s="11"/>
      <c r="C255" s="6"/>
      <c r="D255" s="45"/>
      <c r="E255" s="46"/>
      <c r="F255" s="46"/>
      <c r="G255" s="46"/>
      <c r="H255" s="46"/>
      <c r="I255" s="46"/>
      <c r="J255" s="47"/>
    </row>
    <row r="256" spans="1:10">
      <c r="A256" s="18"/>
      <c r="B256" s="8"/>
      <c r="C256" s="19" t="s">
        <v>39</v>
      </c>
      <c r="D256" s="9"/>
      <c r="E256" s="21">
        <f>SUM(E250:E255)</f>
        <v>590</v>
      </c>
      <c r="F256" s="21">
        <f t="shared" ref="F256:I256" si="32">SUM(F250:F255)</f>
        <v>29.900000000000002</v>
      </c>
      <c r="G256" s="21">
        <f t="shared" si="32"/>
        <v>94.3</v>
      </c>
      <c r="H256" s="21">
        <f t="shared" si="32"/>
        <v>85.3</v>
      </c>
      <c r="I256" s="21">
        <f t="shared" si="32"/>
        <v>686.19999999999993</v>
      </c>
      <c r="J256" s="27"/>
    </row>
    <row r="257" spans="1:10">
      <c r="A257" s="14">
        <f>A222</f>
        <v>6</v>
      </c>
      <c r="B257" s="10" t="s">
        <v>37</v>
      </c>
      <c r="C257" s="62"/>
      <c r="D257" s="62"/>
      <c r="E257" s="62"/>
      <c r="F257" s="62"/>
      <c r="G257" s="62"/>
      <c r="H257" s="62"/>
      <c r="I257" s="62"/>
      <c r="J257" s="62"/>
    </row>
    <row r="258" spans="1:10">
      <c r="A258" s="16"/>
      <c r="B258" s="11"/>
      <c r="C258" s="62"/>
      <c r="D258" s="62"/>
      <c r="E258" s="62"/>
      <c r="F258" s="62"/>
      <c r="G258" s="62"/>
      <c r="H258" s="62"/>
      <c r="I258" s="62"/>
      <c r="J258" s="62"/>
    </row>
    <row r="259" spans="1:10">
      <c r="A259" s="16"/>
      <c r="B259" s="11"/>
      <c r="C259" s="12" t="s">
        <v>31</v>
      </c>
      <c r="D259" s="117" t="s">
        <v>79</v>
      </c>
      <c r="E259" s="118">
        <v>200</v>
      </c>
      <c r="F259" s="118">
        <v>12</v>
      </c>
      <c r="G259" s="118">
        <v>2</v>
      </c>
      <c r="H259" s="118">
        <v>8.4</v>
      </c>
      <c r="I259" s="118">
        <v>80</v>
      </c>
      <c r="J259" s="119">
        <v>58</v>
      </c>
    </row>
    <row r="260" spans="1:10" ht="25.5">
      <c r="A260" s="16"/>
      <c r="B260" s="11"/>
      <c r="C260" s="12" t="s">
        <v>24</v>
      </c>
      <c r="D260" s="117" t="s">
        <v>64</v>
      </c>
      <c r="E260" s="118">
        <v>100</v>
      </c>
      <c r="F260" s="118">
        <v>0.6</v>
      </c>
      <c r="G260" s="118">
        <v>0.6</v>
      </c>
      <c r="H260" s="118">
        <v>14.3</v>
      </c>
      <c r="I260" s="118">
        <v>68.599999999999994</v>
      </c>
      <c r="J260" s="119">
        <v>60</v>
      </c>
    </row>
    <row r="261" spans="1:10">
      <c r="A261" s="16"/>
      <c r="B261" s="11"/>
      <c r="C261" s="6"/>
      <c r="D261" s="45"/>
      <c r="E261" s="46"/>
      <c r="F261" s="46"/>
      <c r="G261" s="46"/>
      <c r="H261" s="46"/>
      <c r="I261" s="46"/>
      <c r="J261" s="47"/>
    </row>
    <row r="262" spans="1:10">
      <c r="A262" s="16"/>
      <c r="B262" s="11"/>
      <c r="C262" s="6"/>
      <c r="D262" s="45"/>
      <c r="E262" s="46"/>
      <c r="F262" s="46"/>
      <c r="G262" s="46"/>
      <c r="H262" s="46"/>
      <c r="I262" s="46"/>
      <c r="J262" s="47"/>
    </row>
    <row r="263" spans="1:10">
      <c r="A263" s="18"/>
      <c r="B263" s="8"/>
      <c r="C263" s="20" t="s">
        <v>39</v>
      </c>
      <c r="D263" s="9"/>
      <c r="E263" s="21">
        <f>SUM(E257:E262)</f>
        <v>300</v>
      </c>
      <c r="F263" s="21">
        <f t="shared" ref="F263:I263" si="33">SUM(F257:F262)</f>
        <v>12.6</v>
      </c>
      <c r="G263" s="21">
        <f t="shared" si="33"/>
        <v>2.6</v>
      </c>
      <c r="H263" s="21">
        <f t="shared" si="33"/>
        <v>22.700000000000003</v>
      </c>
      <c r="I263" s="21">
        <f t="shared" si="33"/>
        <v>148.6</v>
      </c>
      <c r="J263" s="27"/>
    </row>
    <row r="264" spans="1:10" ht="15.75" thickBot="1">
      <c r="A264" s="31">
        <f>A222</f>
        <v>6</v>
      </c>
      <c r="B264" s="154" t="s">
        <v>4</v>
      </c>
      <c r="C264" s="155"/>
      <c r="D264" s="32"/>
      <c r="E264" s="33">
        <f>E229+E234+E244+E249+E256+E263</f>
        <v>1954</v>
      </c>
      <c r="F264" s="33">
        <f t="shared" ref="F264:I264" si="34">F229+F234+F244+F249+F256+F263</f>
        <v>106.17999999999999</v>
      </c>
      <c r="G264" s="33">
        <f t="shared" si="34"/>
        <v>228.37999999999997</v>
      </c>
      <c r="H264" s="33">
        <f t="shared" si="34"/>
        <v>420.29999999999995</v>
      </c>
      <c r="I264" s="33">
        <f t="shared" si="34"/>
        <v>2585.56</v>
      </c>
      <c r="J264" s="34"/>
    </row>
    <row r="265" spans="1:10">
      <c r="A265" s="23">
        <v>7</v>
      </c>
      <c r="B265" s="24" t="s">
        <v>20</v>
      </c>
      <c r="C265" s="108" t="s">
        <v>21</v>
      </c>
      <c r="D265" s="72" t="s">
        <v>85</v>
      </c>
      <c r="E265" s="72" t="s">
        <v>77</v>
      </c>
      <c r="F265" s="72">
        <v>16.600000000000001</v>
      </c>
      <c r="G265" s="72">
        <v>18.239999999999998</v>
      </c>
      <c r="H265" s="76">
        <v>2.88</v>
      </c>
      <c r="I265" s="72">
        <v>200</v>
      </c>
      <c r="J265" s="72">
        <v>19</v>
      </c>
    </row>
    <row r="266" spans="1:10">
      <c r="A266" s="16"/>
      <c r="B266" s="11"/>
      <c r="C266" s="89" t="s">
        <v>22</v>
      </c>
      <c r="D266" s="62" t="s">
        <v>95</v>
      </c>
      <c r="E266" s="62">
        <v>200</v>
      </c>
      <c r="F266" s="62">
        <v>4.32</v>
      </c>
      <c r="G266" s="62">
        <v>4.5999999999999996</v>
      </c>
      <c r="H266" s="66">
        <v>9.6</v>
      </c>
      <c r="I266" s="62">
        <v>129.94</v>
      </c>
      <c r="J266" s="62">
        <v>54</v>
      </c>
    </row>
    <row r="267" spans="1:10">
      <c r="A267" s="16"/>
      <c r="B267" s="11"/>
      <c r="C267" s="89" t="s">
        <v>32</v>
      </c>
      <c r="D267" s="62" t="s">
        <v>68</v>
      </c>
      <c r="E267" s="62">
        <v>120</v>
      </c>
      <c r="F267" s="62">
        <v>3.1</v>
      </c>
      <c r="G267" s="62">
        <v>0.2</v>
      </c>
      <c r="H267" s="66">
        <v>20.100000000000001</v>
      </c>
      <c r="I267" s="62">
        <v>94.7</v>
      </c>
      <c r="J267" s="62">
        <v>37</v>
      </c>
    </row>
    <row r="268" spans="1:10">
      <c r="A268" s="16"/>
      <c r="B268" s="11"/>
      <c r="C268" s="93" t="s">
        <v>51</v>
      </c>
      <c r="D268" s="62" t="s">
        <v>69</v>
      </c>
      <c r="E268" s="62">
        <v>15</v>
      </c>
      <c r="F268" s="62">
        <v>0.4</v>
      </c>
      <c r="G268" s="62">
        <v>62.5</v>
      </c>
      <c r="H268" s="66">
        <v>0.8</v>
      </c>
      <c r="I268" s="62">
        <v>70</v>
      </c>
      <c r="J268" s="62">
        <v>50</v>
      </c>
    </row>
    <row r="269" spans="1:10">
      <c r="A269" s="16"/>
      <c r="B269" s="11"/>
      <c r="C269" s="106" t="s">
        <v>56</v>
      </c>
      <c r="D269" s="62" t="s">
        <v>96</v>
      </c>
      <c r="E269" s="63">
        <v>30</v>
      </c>
      <c r="F269" s="62">
        <v>1.8</v>
      </c>
      <c r="G269" s="62">
        <v>7.5</v>
      </c>
      <c r="H269" s="66">
        <v>14</v>
      </c>
      <c r="I269" s="62">
        <v>97.6</v>
      </c>
      <c r="J269" s="62">
        <v>30</v>
      </c>
    </row>
    <row r="270" spans="1:10">
      <c r="A270" s="16"/>
      <c r="B270" s="11"/>
      <c r="C270" s="92" t="s">
        <v>24</v>
      </c>
      <c r="D270" s="62" t="s">
        <v>49</v>
      </c>
      <c r="E270" s="62">
        <v>100</v>
      </c>
      <c r="F270" s="62">
        <v>1.4</v>
      </c>
      <c r="G270" s="62">
        <v>0.3</v>
      </c>
      <c r="H270" s="66">
        <v>8.1</v>
      </c>
      <c r="I270" s="62">
        <v>34.200000000000003</v>
      </c>
      <c r="J270" s="62">
        <v>61</v>
      </c>
    </row>
    <row r="271" spans="1:10">
      <c r="A271" s="16"/>
      <c r="B271" s="11"/>
      <c r="C271" s="6"/>
      <c r="D271" s="45"/>
      <c r="E271" s="46"/>
      <c r="F271" s="46"/>
      <c r="G271" s="46"/>
      <c r="H271" s="46"/>
      <c r="I271" s="46"/>
      <c r="J271" s="47"/>
    </row>
    <row r="272" spans="1:10">
      <c r="A272" s="18"/>
      <c r="B272" s="8"/>
      <c r="C272" s="19" t="s">
        <v>39</v>
      </c>
      <c r="D272" s="9"/>
      <c r="E272" s="21">
        <f>SUM(E265:E271)</f>
        <v>465</v>
      </c>
      <c r="F272" s="21">
        <f t="shared" ref="F272:I272" si="35">SUM(F265:F271)</f>
        <v>27.62</v>
      </c>
      <c r="G272" s="21">
        <f t="shared" si="35"/>
        <v>93.339999999999989</v>
      </c>
      <c r="H272" s="21">
        <f t="shared" si="35"/>
        <v>55.48</v>
      </c>
      <c r="I272" s="21">
        <f t="shared" si="35"/>
        <v>626.44000000000005</v>
      </c>
      <c r="J272" s="27"/>
    </row>
    <row r="273" spans="1:10">
      <c r="A273" s="14">
        <f>A265</f>
        <v>7</v>
      </c>
      <c r="B273" s="10" t="s">
        <v>25</v>
      </c>
      <c r="C273" s="12" t="s">
        <v>24</v>
      </c>
      <c r="D273" s="45"/>
      <c r="E273" s="46"/>
      <c r="F273" s="46"/>
      <c r="G273" s="46"/>
      <c r="H273" s="46"/>
      <c r="I273" s="46"/>
      <c r="J273" s="47"/>
    </row>
    <row r="274" spans="1:10">
      <c r="A274" s="16"/>
      <c r="B274" s="11"/>
      <c r="C274" s="6"/>
      <c r="D274" s="45"/>
      <c r="E274" s="46"/>
      <c r="F274" s="46"/>
      <c r="G274" s="46"/>
      <c r="H274" s="46"/>
      <c r="I274" s="46"/>
      <c r="J274" s="47"/>
    </row>
    <row r="275" spans="1:10">
      <c r="A275" s="16"/>
      <c r="B275" s="11"/>
      <c r="C275" s="6"/>
      <c r="D275" s="45"/>
      <c r="E275" s="46"/>
      <c r="F275" s="46"/>
      <c r="G275" s="46"/>
      <c r="H275" s="46"/>
      <c r="I275" s="46"/>
      <c r="J275" s="47"/>
    </row>
    <row r="276" spans="1:10">
      <c r="A276" s="18"/>
      <c r="B276" s="8"/>
      <c r="C276" s="19" t="s">
        <v>39</v>
      </c>
      <c r="D276" s="9"/>
      <c r="E276" s="21">
        <f>SUM(E273:E275)</f>
        <v>0</v>
      </c>
      <c r="F276" s="21">
        <f>SUM(F273:F275)</f>
        <v>0</v>
      </c>
      <c r="G276" s="21">
        <f>SUM(G273:G275)</f>
        <v>0</v>
      </c>
      <c r="H276" s="21">
        <f>SUM(H273:H275)</f>
        <v>0</v>
      </c>
      <c r="I276" s="21">
        <f>SUM(I273:I275)</f>
        <v>0</v>
      </c>
      <c r="J276" s="27"/>
    </row>
    <row r="277" spans="1:10">
      <c r="A277" s="14">
        <f>A265</f>
        <v>7</v>
      </c>
      <c r="B277" s="10" t="s">
        <v>26</v>
      </c>
      <c r="C277" s="92" t="s">
        <v>27</v>
      </c>
      <c r="D277" s="62" t="s">
        <v>115</v>
      </c>
      <c r="E277" s="62">
        <v>100</v>
      </c>
      <c r="F277" s="62">
        <v>1.57</v>
      </c>
      <c r="G277" s="62">
        <v>5.18</v>
      </c>
      <c r="H277" s="66">
        <v>6.7</v>
      </c>
      <c r="I277" s="62">
        <v>129.22999999999999</v>
      </c>
      <c r="J277" s="62">
        <v>34</v>
      </c>
    </row>
    <row r="278" spans="1:10">
      <c r="A278" s="16"/>
      <c r="B278" s="11"/>
      <c r="C278" s="89" t="s">
        <v>28</v>
      </c>
      <c r="D278" s="62" t="s">
        <v>116</v>
      </c>
      <c r="E278" s="62">
        <v>250</v>
      </c>
      <c r="F278" s="62">
        <v>2.1</v>
      </c>
      <c r="G278" s="62">
        <v>2.15</v>
      </c>
      <c r="H278" s="66">
        <v>16.5</v>
      </c>
      <c r="I278" s="62">
        <v>90</v>
      </c>
      <c r="J278" s="62">
        <v>3</v>
      </c>
    </row>
    <row r="279" spans="1:10">
      <c r="A279" s="16"/>
      <c r="B279" s="11"/>
      <c r="C279" s="89" t="s">
        <v>29</v>
      </c>
      <c r="D279" s="62"/>
      <c r="E279" s="62"/>
      <c r="F279" s="62"/>
      <c r="G279" s="62"/>
      <c r="H279" s="66"/>
      <c r="I279" s="62"/>
      <c r="J279" s="62"/>
    </row>
    <row r="280" spans="1:10">
      <c r="A280" s="16"/>
      <c r="B280" s="11"/>
      <c r="C280" s="89" t="s">
        <v>30</v>
      </c>
      <c r="D280" s="62"/>
      <c r="E280" s="62"/>
      <c r="F280" s="74"/>
      <c r="G280" s="62"/>
      <c r="H280" s="66"/>
      <c r="I280" s="62"/>
      <c r="J280" s="62"/>
    </row>
    <row r="281" spans="1:10">
      <c r="A281" s="16"/>
      <c r="B281" s="11"/>
      <c r="C281" s="89" t="s">
        <v>31</v>
      </c>
      <c r="D281" s="62" t="s">
        <v>78</v>
      </c>
      <c r="E281" s="62">
        <v>200</v>
      </c>
      <c r="F281" s="62">
        <v>4</v>
      </c>
      <c r="G281" s="62">
        <v>0.06</v>
      </c>
      <c r="H281" s="66">
        <v>35.200000000000003</v>
      </c>
      <c r="I281" s="62">
        <v>110</v>
      </c>
      <c r="J281" s="62">
        <v>53</v>
      </c>
    </row>
    <row r="282" spans="1:10">
      <c r="A282" s="16"/>
      <c r="B282" s="11"/>
      <c r="C282" s="89" t="s">
        <v>32</v>
      </c>
      <c r="D282" s="96"/>
      <c r="E282" s="97"/>
      <c r="F282" s="97"/>
      <c r="G282" s="97"/>
      <c r="H282" s="98"/>
      <c r="I282" s="97"/>
      <c r="J282" s="59"/>
    </row>
    <row r="283" spans="1:10" ht="15.75" thickBot="1">
      <c r="A283" s="16"/>
      <c r="B283" s="11"/>
      <c r="C283" s="89" t="s">
        <v>33</v>
      </c>
      <c r="D283" s="62" t="s">
        <v>62</v>
      </c>
      <c r="E283" s="62">
        <v>120</v>
      </c>
      <c r="F283" s="74">
        <v>2.6</v>
      </c>
      <c r="G283" s="62">
        <v>0.4</v>
      </c>
      <c r="H283" s="66">
        <v>17</v>
      </c>
      <c r="I283" s="62">
        <v>81.599999999999994</v>
      </c>
      <c r="J283" s="62">
        <v>36</v>
      </c>
    </row>
    <row r="284" spans="1:10">
      <c r="A284" s="16"/>
      <c r="B284" s="11"/>
      <c r="C284" s="108" t="s">
        <v>24</v>
      </c>
      <c r="D284" s="109" t="s">
        <v>52</v>
      </c>
      <c r="E284" s="110">
        <v>100</v>
      </c>
      <c r="F284" s="115">
        <v>1.4</v>
      </c>
      <c r="G284" s="115">
        <v>0.3</v>
      </c>
      <c r="H284" s="116">
        <v>12.1</v>
      </c>
      <c r="I284" s="115">
        <v>64.2</v>
      </c>
      <c r="J284" s="112">
        <v>62</v>
      </c>
    </row>
    <row r="285" spans="1:10">
      <c r="A285" s="16"/>
      <c r="B285" s="11"/>
      <c r="C285" s="6"/>
      <c r="D285" s="45"/>
      <c r="E285" s="46"/>
      <c r="F285" s="46"/>
      <c r="G285" s="46"/>
      <c r="H285" s="46"/>
      <c r="I285" s="46"/>
      <c r="J285" s="47"/>
    </row>
    <row r="286" spans="1:10">
      <c r="A286" s="18"/>
      <c r="B286" s="8"/>
      <c r="C286" s="19" t="s">
        <v>39</v>
      </c>
      <c r="D286" s="9"/>
      <c r="E286" s="21">
        <f>SUM(E277:E285)</f>
        <v>770</v>
      </c>
      <c r="F286" s="21">
        <f t="shared" ref="F286:I286" si="36">SUM(F277:F285)</f>
        <v>11.67</v>
      </c>
      <c r="G286" s="21">
        <f t="shared" si="36"/>
        <v>8.09</v>
      </c>
      <c r="H286" s="21">
        <f t="shared" si="36"/>
        <v>87.5</v>
      </c>
      <c r="I286" s="21">
        <f t="shared" si="36"/>
        <v>475.03000000000003</v>
      </c>
      <c r="J286" s="27"/>
    </row>
    <row r="287" spans="1:10">
      <c r="A287" s="14">
        <f>A265</f>
        <v>7</v>
      </c>
      <c r="B287" s="10" t="s">
        <v>34</v>
      </c>
      <c r="C287" s="113" t="s">
        <v>38</v>
      </c>
      <c r="D287" s="62"/>
      <c r="E287" s="74"/>
      <c r="F287" s="62"/>
      <c r="G287" s="62"/>
      <c r="H287" s="66"/>
      <c r="I287" s="62"/>
      <c r="J287" s="62"/>
    </row>
    <row r="288" spans="1:10">
      <c r="A288" s="16"/>
      <c r="B288" s="11"/>
      <c r="C288" s="68" t="s">
        <v>24</v>
      </c>
      <c r="D288" s="62"/>
      <c r="E288" s="62"/>
      <c r="F288" s="62"/>
      <c r="G288" s="62"/>
      <c r="H288" s="66"/>
      <c r="I288" s="62"/>
      <c r="J288" s="62"/>
    </row>
    <row r="289" spans="1:10">
      <c r="A289" s="16"/>
      <c r="B289" s="11"/>
      <c r="C289" s="6"/>
      <c r="D289" s="45"/>
      <c r="E289" s="46"/>
      <c r="F289" s="46"/>
      <c r="G289" s="46"/>
      <c r="H289" s="46"/>
      <c r="I289" s="46"/>
      <c r="J289" s="47"/>
    </row>
    <row r="290" spans="1:10">
      <c r="A290" s="16"/>
      <c r="B290" s="11"/>
      <c r="C290" s="6"/>
      <c r="D290" s="45"/>
      <c r="E290" s="46"/>
      <c r="F290" s="46"/>
      <c r="G290" s="46"/>
      <c r="H290" s="46"/>
      <c r="I290" s="46"/>
      <c r="J290" s="47"/>
    </row>
    <row r="291" spans="1:10">
      <c r="A291" s="18"/>
      <c r="B291" s="8"/>
      <c r="C291" s="19" t="s">
        <v>39</v>
      </c>
      <c r="D291" s="9"/>
      <c r="E291" s="21">
        <f>SUM(E287:E290)</f>
        <v>0</v>
      </c>
      <c r="F291" s="21">
        <f t="shared" ref="F291:I291" si="37">SUM(F287:F290)</f>
        <v>0</v>
      </c>
      <c r="G291" s="21">
        <f t="shared" si="37"/>
        <v>0</v>
      </c>
      <c r="H291" s="21">
        <f t="shared" si="37"/>
        <v>0</v>
      </c>
      <c r="I291" s="21">
        <f t="shared" si="37"/>
        <v>0</v>
      </c>
      <c r="J291" s="27"/>
    </row>
    <row r="292" spans="1:10">
      <c r="A292" s="14">
        <f>A265</f>
        <v>7</v>
      </c>
      <c r="B292" s="10" t="s">
        <v>36</v>
      </c>
      <c r="C292" s="68" t="s">
        <v>32</v>
      </c>
      <c r="D292" s="62" t="s">
        <v>68</v>
      </c>
      <c r="E292" s="62">
        <v>160</v>
      </c>
      <c r="F292" s="62">
        <v>3.1</v>
      </c>
      <c r="G292" s="62">
        <v>0.2</v>
      </c>
      <c r="H292" s="66">
        <v>20.100000000000001</v>
      </c>
      <c r="I292" s="62">
        <v>94.7</v>
      </c>
      <c r="J292" s="62">
        <v>37</v>
      </c>
    </row>
    <row r="293" spans="1:10">
      <c r="A293" s="16"/>
      <c r="B293" s="11"/>
      <c r="C293" s="68" t="s">
        <v>22</v>
      </c>
      <c r="D293" s="62" t="s">
        <v>66</v>
      </c>
      <c r="E293" s="62">
        <v>200</v>
      </c>
      <c r="F293" s="62">
        <v>0.1</v>
      </c>
      <c r="G293" s="62">
        <v>0</v>
      </c>
      <c r="H293" s="66">
        <v>9.9</v>
      </c>
      <c r="I293" s="62">
        <v>39.9</v>
      </c>
      <c r="J293" s="62">
        <v>51</v>
      </c>
    </row>
    <row r="294" spans="1:10">
      <c r="A294" s="16"/>
      <c r="B294" s="11"/>
      <c r="C294" s="68" t="s">
        <v>29</v>
      </c>
      <c r="D294" s="62" t="s">
        <v>117</v>
      </c>
      <c r="E294" s="62" t="s">
        <v>46</v>
      </c>
      <c r="F294" s="62">
        <v>4.5999999999999996</v>
      </c>
      <c r="G294" s="62">
        <v>4.3</v>
      </c>
      <c r="H294" s="66">
        <v>5.7</v>
      </c>
      <c r="I294" s="62">
        <v>100</v>
      </c>
      <c r="J294" s="62">
        <v>64</v>
      </c>
    </row>
    <row r="295" spans="1:10">
      <c r="A295" s="16"/>
      <c r="B295" s="11"/>
      <c r="C295" s="62" t="s">
        <v>51</v>
      </c>
      <c r="D295" s="62" t="s">
        <v>69</v>
      </c>
      <c r="E295" s="62">
        <v>10</v>
      </c>
      <c r="F295" s="62">
        <v>0.4</v>
      </c>
      <c r="G295" s="62">
        <v>62.5</v>
      </c>
      <c r="H295" s="66">
        <v>0.8</v>
      </c>
      <c r="I295" s="62">
        <v>70</v>
      </c>
      <c r="J295" s="62">
        <v>50</v>
      </c>
    </row>
    <row r="296" spans="1:10">
      <c r="A296" s="16"/>
      <c r="B296" s="11"/>
      <c r="C296" s="68" t="s">
        <v>30</v>
      </c>
      <c r="D296" s="62" t="s">
        <v>113</v>
      </c>
      <c r="E296" s="74">
        <v>100</v>
      </c>
      <c r="F296" s="62">
        <v>10</v>
      </c>
      <c r="G296" s="62">
        <v>15.3</v>
      </c>
      <c r="H296" s="66">
        <v>5.5</v>
      </c>
      <c r="I296" s="62">
        <v>132.4</v>
      </c>
      <c r="J296" s="62">
        <v>25</v>
      </c>
    </row>
    <row r="297" spans="1:10">
      <c r="A297" s="16"/>
      <c r="B297" s="11"/>
      <c r="C297" s="6"/>
      <c r="D297" s="45"/>
      <c r="E297" s="46"/>
      <c r="F297" s="46"/>
      <c r="G297" s="46"/>
      <c r="H297" s="46"/>
      <c r="I297" s="46"/>
      <c r="J297" s="47"/>
    </row>
    <row r="298" spans="1:10">
      <c r="A298" s="18"/>
      <c r="B298" s="8"/>
      <c r="C298" s="19" t="s">
        <v>39</v>
      </c>
      <c r="D298" s="9"/>
      <c r="E298" s="21">
        <f>SUM(E292:E297)</f>
        <v>470</v>
      </c>
      <c r="F298" s="21">
        <f t="shared" ref="F298:I298" si="38">SUM(F292:F297)</f>
        <v>18.2</v>
      </c>
      <c r="G298" s="21">
        <f t="shared" si="38"/>
        <v>82.3</v>
      </c>
      <c r="H298" s="21">
        <f t="shared" si="38"/>
        <v>42</v>
      </c>
      <c r="I298" s="21">
        <f t="shared" si="38"/>
        <v>437</v>
      </c>
      <c r="J298" s="27"/>
    </row>
    <row r="299" spans="1:10">
      <c r="A299" s="14">
        <f>A265</f>
        <v>7</v>
      </c>
      <c r="B299" s="10" t="s">
        <v>37</v>
      </c>
      <c r="C299" s="113" t="s">
        <v>38</v>
      </c>
      <c r="D299" s="62" t="s">
        <v>63</v>
      </c>
      <c r="E299" s="74">
        <v>200</v>
      </c>
      <c r="F299" s="62">
        <v>12</v>
      </c>
      <c r="G299" s="62">
        <v>2</v>
      </c>
      <c r="H299" s="66">
        <v>8.4</v>
      </c>
      <c r="I299" s="62">
        <v>80</v>
      </c>
      <c r="J299" s="62">
        <v>58</v>
      </c>
    </row>
    <row r="300" spans="1:10">
      <c r="A300" s="16"/>
      <c r="B300" s="11"/>
      <c r="C300" s="68" t="s">
        <v>24</v>
      </c>
      <c r="D300" s="62" t="s">
        <v>64</v>
      </c>
      <c r="E300" s="62">
        <v>100</v>
      </c>
      <c r="F300" s="62">
        <v>0.6</v>
      </c>
      <c r="G300" s="62">
        <v>0.6</v>
      </c>
      <c r="H300" s="66">
        <v>14.3</v>
      </c>
      <c r="I300" s="62">
        <v>68.599999999999994</v>
      </c>
      <c r="J300" s="62">
        <v>60</v>
      </c>
    </row>
    <row r="301" spans="1:10">
      <c r="A301" s="16"/>
      <c r="B301" s="11"/>
      <c r="C301" s="12" t="s">
        <v>31</v>
      </c>
      <c r="D301" s="45"/>
      <c r="E301" s="46"/>
      <c r="F301" s="46"/>
      <c r="G301" s="46"/>
      <c r="H301" s="46"/>
      <c r="I301" s="46"/>
      <c r="J301" s="47"/>
    </row>
    <row r="302" spans="1:10">
      <c r="A302" s="16"/>
      <c r="B302" s="11"/>
      <c r="C302" s="12"/>
      <c r="D302" s="45"/>
      <c r="E302" s="46"/>
      <c r="F302" s="46"/>
      <c r="G302" s="46"/>
      <c r="H302" s="46"/>
      <c r="I302" s="46"/>
      <c r="J302" s="47"/>
    </row>
    <row r="303" spans="1:10">
      <c r="A303" s="16"/>
      <c r="B303" s="11"/>
      <c r="C303" s="6"/>
      <c r="D303" s="45"/>
      <c r="E303" s="46"/>
      <c r="F303" s="46"/>
      <c r="G303" s="46"/>
      <c r="H303" s="46"/>
      <c r="I303" s="46"/>
      <c r="J303" s="47"/>
    </row>
    <row r="304" spans="1:10">
      <c r="A304" s="16"/>
      <c r="B304" s="11"/>
      <c r="C304" s="6"/>
      <c r="D304" s="45"/>
      <c r="E304" s="46"/>
      <c r="F304" s="46"/>
      <c r="G304" s="46"/>
      <c r="H304" s="46"/>
      <c r="I304" s="46"/>
      <c r="J304" s="47"/>
    </row>
    <row r="305" spans="1:10">
      <c r="A305" s="18"/>
      <c r="B305" s="8"/>
      <c r="C305" s="20" t="s">
        <v>39</v>
      </c>
      <c r="D305" s="9"/>
      <c r="E305" s="21">
        <f>SUM(E299:E304)</f>
        <v>300</v>
      </c>
      <c r="F305" s="21">
        <f t="shared" ref="F305:I305" si="39">SUM(F299:F304)</f>
        <v>12.6</v>
      </c>
      <c r="G305" s="21">
        <f t="shared" si="39"/>
        <v>2.6</v>
      </c>
      <c r="H305" s="21">
        <f t="shared" si="39"/>
        <v>22.700000000000003</v>
      </c>
      <c r="I305" s="21">
        <f t="shared" si="39"/>
        <v>148.6</v>
      </c>
      <c r="J305" s="27"/>
    </row>
    <row r="306" spans="1:10" ht="15.75" thickBot="1">
      <c r="A306" s="31">
        <f>A265</f>
        <v>7</v>
      </c>
      <c r="B306" s="154" t="s">
        <v>4</v>
      </c>
      <c r="C306" s="155"/>
      <c r="D306" s="32"/>
      <c r="E306" s="33">
        <f>E272+E276+E286+E291+E298+E305</f>
        <v>2005</v>
      </c>
      <c r="F306" s="33">
        <f>F272+F276+F286+F291+F298+F305</f>
        <v>70.089999999999989</v>
      </c>
      <c r="G306" s="33">
        <f>G272+G276+G286+G291+G298+G305</f>
        <v>186.32999999999998</v>
      </c>
      <c r="H306" s="33">
        <f>H272+H276+H286+H291+H298+H305</f>
        <v>207.68</v>
      </c>
      <c r="I306" s="33">
        <f>I272+I276+I286+I291+I298+I305</f>
        <v>1687.07</v>
      </c>
      <c r="J306" s="34"/>
    </row>
    <row r="307" spans="1:10" ht="38.25">
      <c r="A307" s="23">
        <v>1</v>
      </c>
      <c r="B307" s="24" t="s">
        <v>20</v>
      </c>
      <c r="C307" s="5" t="s">
        <v>21</v>
      </c>
      <c r="D307" s="136" t="s">
        <v>121</v>
      </c>
      <c r="E307" s="137" t="s">
        <v>46</v>
      </c>
      <c r="F307" s="138">
        <v>6</v>
      </c>
      <c r="G307" s="138">
        <v>5</v>
      </c>
      <c r="H307" s="138">
        <v>30.8</v>
      </c>
      <c r="I307" s="138">
        <v>200</v>
      </c>
      <c r="J307" s="139">
        <v>20</v>
      </c>
    </row>
    <row r="308" spans="1:10" ht="38.25">
      <c r="A308" s="16"/>
      <c r="B308" s="11"/>
      <c r="C308" s="122" t="s">
        <v>128</v>
      </c>
      <c r="D308" s="140" t="s">
        <v>129</v>
      </c>
      <c r="E308" s="140">
        <v>10</v>
      </c>
      <c r="F308" s="140">
        <v>0.4</v>
      </c>
      <c r="G308" s="140">
        <v>62.5</v>
      </c>
      <c r="H308" s="140">
        <v>0.8</v>
      </c>
      <c r="I308" s="140">
        <v>70</v>
      </c>
      <c r="J308" s="132"/>
    </row>
    <row r="309" spans="1:10" ht="25.5">
      <c r="A309" s="16"/>
      <c r="B309" s="11"/>
      <c r="C309" s="7" t="s">
        <v>22</v>
      </c>
      <c r="D309" s="140" t="s">
        <v>86</v>
      </c>
      <c r="E309" s="140">
        <v>200</v>
      </c>
      <c r="F309" s="140">
        <v>4.62</v>
      </c>
      <c r="G309" s="140">
        <v>4.0199999999999996</v>
      </c>
      <c r="H309" s="140">
        <v>43.8</v>
      </c>
      <c r="I309" s="140">
        <v>177.56</v>
      </c>
      <c r="J309" s="132">
        <v>63</v>
      </c>
    </row>
    <row r="310" spans="1:10" ht="38.25">
      <c r="A310" s="16"/>
      <c r="B310" s="11"/>
      <c r="C310" s="7" t="s">
        <v>23</v>
      </c>
      <c r="D310" s="140" t="s">
        <v>68</v>
      </c>
      <c r="E310" s="140">
        <v>120</v>
      </c>
      <c r="F310" s="140">
        <v>3.1</v>
      </c>
      <c r="G310" s="140">
        <v>0.2</v>
      </c>
      <c r="H310" s="140">
        <v>20.100000000000001</v>
      </c>
      <c r="I310" s="140">
        <v>94.7</v>
      </c>
      <c r="J310" s="132">
        <v>37</v>
      </c>
    </row>
    <row r="311" spans="1:10">
      <c r="A311" s="16"/>
      <c r="B311" s="11"/>
      <c r="C311" s="7" t="s">
        <v>24</v>
      </c>
      <c r="D311" s="140" t="s">
        <v>101</v>
      </c>
      <c r="E311" s="140">
        <v>100</v>
      </c>
      <c r="F311" s="140">
        <v>1.4</v>
      </c>
      <c r="G311" s="140">
        <v>0.3</v>
      </c>
      <c r="H311" s="140">
        <v>8.1</v>
      </c>
      <c r="I311" s="140">
        <v>34.200000000000003</v>
      </c>
      <c r="J311" s="132">
        <v>61</v>
      </c>
    </row>
    <row r="312" spans="1:10">
      <c r="A312" s="16"/>
      <c r="B312" s="11"/>
      <c r="C312" s="122" t="s">
        <v>71</v>
      </c>
      <c r="D312" s="140" t="s">
        <v>70</v>
      </c>
      <c r="E312" s="140">
        <v>24</v>
      </c>
      <c r="F312" s="140">
        <v>4.3</v>
      </c>
      <c r="G312" s="140">
        <v>5.4</v>
      </c>
      <c r="H312" s="140">
        <v>0</v>
      </c>
      <c r="I312" s="140">
        <v>67.400000000000006</v>
      </c>
      <c r="J312" s="132">
        <v>48</v>
      </c>
    </row>
    <row r="313" spans="1:10">
      <c r="A313" s="16"/>
      <c r="B313" s="11"/>
      <c r="C313" s="6"/>
      <c r="D313" s="140"/>
      <c r="E313" s="140"/>
      <c r="F313" s="140"/>
      <c r="G313" s="140"/>
      <c r="H313" s="140"/>
      <c r="I313" s="140"/>
      <c r="J313" s="132"/>
    </row>
    <row r="314" spans="1:10">
      <c r="A314" s="18"/>
      <c r="B314" s="8"/>
      <c r="C314" s="19" t="s">
        <v>39</v>
      </c>
      <c r="D314" s="141"/>
      <c r="E314" s="141">
        <f>SUM(E307:E313)</f>
        <v>454</v>
      </c>
      <c r="F314" s="141">
        <f t="shared" ref="F314:I314" si="40">SUM(F307:F313)</f>
        <v>19.82</v>
      </c>
      <c r="G314" s="141">
        <f t="shared" si="40"/>
        <v>77.42</v>
      </c>
      <c r="H314" s="141">
        <f t="shared" si="40"/>
        <v>103.6</v>
      </c>
      <c r="I314" s="141">
        <f t="shared" si="40"/>
        <v>643.86</v>
      </c>
      <c r="J314" s="142"/>
    </row>
    <row r="315" spans="1:10">
      <c r="A315" s="14">
        <f>A307</f>
        <v>1</v>
      </c>
      <c r="B315" s="10" t="s">
        <v>25</v>
      </c>
      <c r="C315" s="12" t="s">
        <v>24</v>
      </c>
      <c r="D315" s="140" t="s">
        <v>52</v>
      </c>
      <c r="E315" s="140">
        <v>100</v>
      </c>
      <c r="F315" s="140">
        <v>1.4</v>
      </c>
      <c r="G315" s="140">
        <v>0.3</v>
      </c>
      <c r="H315" s="140">
        <v>12.1</v>
      </c>
      <c r="I315" s="140">
        <v>64.2</v>
      </c>
      <c r="J315" s="132">
        <v>62</v>
      </c>
    </row>
    <row r="316" spans="1:10" ht="25.5">
      <c r="A316" s="16"/>
      <c r="B316" s="11"/>
      <c r="C316" s="122" t="s">
        <v>31</v>
      </c>
      <c r="D316" s="140" t="s">
        <v>78</v>
      </c>
      <c r="E316" s="140">
        <v>200</v>
      </c>
      <c r="F316" s="140">
        <v>4</v>
      </c>
      <c r="G316" s="140">
        <v>0.06</v>
      </c>
      <c r="H316" s="140">
        <v>35.200000000000003</v>
      </c>
      <c r="I316" s="140">
        <v>110</v>
      </c>
      <c r="J316" s="132">
        <v>53</v>
      </c>
    </row>
    <row r="317" spans="1:10" ht="38.25">
      <c r="A317" s="16"/>
      <c r="B317" s="11"/>
      <c r="C317" s="122" t="s">
        <v>104</v>
      </c>
      <c r="D317" s="140" t="s">
        <v>122</v>
      </c>
      <c r="E317" s="140">
        <v>100</v>
      </c>
      <c r="F317" s="140">
        <v>4.8</v>
      </c>
      <c r="G317" s="140">
        <v>4.7</v>
      </c>
      <c r="H317" s="140">
        <v>46.9</v>
      </c>
      <c r="I317" s="140">
        <v>248.3</v>
      </c>
      <c r="J317" s="132">
        <v>39</v>
      </c>
    </row>
    <row r="318" spans="1:10" ht="38.25">
      <c r="A318" s="16"/>
      <c r="B318" s="11"/>
      <c r="C318" s="122" t="s">
        <v>23</v>
      </c>
      <c r="D318" s="140" t="s">
        <v>68</v>
      </c>
      <c r="E318" s="140">
        <v>120</v>
      </c>
      <c r="F318" s="140">
        <v>3.1</v>
      </c>
      <c r="G318" s="140">
        <v>0.2</v>
      </c>
      <c r="H318" s="140">
        <v>20.100000000000001</v>
      </c>
      <c r="I318" s="140">
        <v>94.7</v>
      </c>
      <c r="J318" s="132">
        <v>37</v>
      </c>
    </row>
    <row r="319" spans="1:10">
      <c r="A319" s="18"/>
      <c r="B319" s="8"/>
      <c r="C319" s="19" t="s">
        <v>39</v>
      </c>
      <c r="D319" s="141"/>
      <c r="E319" s="141">
        <f>SUM(E315:E318)</f>
        <v>520</v>
      </c>
      <c r="F319" s="141">
        <f t="shared" ref="F319:I319" si="41">SUM(F315:F318)</f>
        <v>13.299999999999999</v>
      </c>
      <c r="G319" s="141">
        <f t="shared" si="41"/>
        <v>5.2600000000000007</v>
      </c>
      <c r="H319" s="141">
        <f t="shared" si="41"/>
        <v>114.30000000000001</v>
      </c>
      <c r="I319" s="141">
        <f t="shared" si="41"/>
        <v>517.20000000000005</v>
      </c>
      <c r="J319" s="142"/>
    </row>
    <row r="320" spans="1:10" ht="38.25">
      <c r="A320" s="14">
        <f>A307</f>
        <v>1</v>
      </c>
      <c r="B320" s="10" t="s">
        <v>26</v>
      </c>
      <c r="C320" s="7" t="s">
        <v>27</v>
      </c>
      <c r="D320" s="140" t="s">
        <v>124</v>
      </c>
      <c r="E320" s="140">
        <v>100</v>
      </c>
      <c r="F320" s="140">
        <v>2.1</v>
      </c>
      <c r="G320" s="140">
        <v>8.5</v>
      </c>
      <c r="H320" s="140">
        <v>10.5</v>
      </c>
      <c r="I320" s="140">
        <v>105.5</v>
      </c>
      <c r="J320" s="132">
        <v>31</v>
      </c>
    </row>
    <row r="321" spans="1:10" ht="25.5">
      <c r="A321" s="16"/>
      <c r="B321" s="11"/>
      <c r="C321" s="7" t="s">
        <v>28</v>
      </c>
      <c r="D321" s="140" t="s">
        <v>58</v>
      </c>
      <c r="E321" s="140">
        <v>250</v>
      </c>
      <c r="F321" s="140">
        <v>9.1999999999999993</v>
      </c>
      <c r="G321" s="140">
        <v>7.7</v>
      </c>
      <c r="H321" s="140">
        <v>16.3</v>
      </c>
      <c r="I321" s="140">
        <v>130.19999999999999</v>
      </c>
      <c r="J321" s="132">
        <v>7</v>
      </c>
    </row>
    <row r="322" spans="1:10" ht="38.25">
      <c r="A322" s="16"/>
      <c r="B322" s="11"/>
      <c r="C322" s="7" t="s">
        <v>29</v>
      </c>
      <c r="D322" s="140" t="s">
        <v>123</v>
      </c>
      <c r="E322" s="140" t="s">
        <v>46</v>
      </c>
      <c r="F322" s="140">
        <v>7.51</v>
      </c>
      <c r="G322" s="140">
        <v>11.72</v>
      </c>
      <c r="H322" s="140">
        <v>37.049999999999997</v>
      </c>
      <c r="I322" s="140">
        <v>285</v>
      </c>
      <c r="J322" s="132">
        <v>12</v>
      </c>
    </row>
    <row r="323" spans="1:10" ht="25.5">
      <c r="A323" s="16"/>
      <c r="B323" s="11"/>
      <c r="C323" s="7" t="s">
        <v>30</v>
      </c>
      <c r="D323" s="140" t="s">
        <v>60</v>
      </c>
      <c r="E323" s="140">
        <v>100</v>
      </c>
      <c r="F323" s="140">
        <v>10</v>
      </c>
      <c r="G323" s="140">
        <v>15.3</v>
      </c>
      <c r="H323" s="140">
        <v>5.5</v>
      </c>
      <c r="I323" s="140">
        <v>132.4</v>
      </c>
      <c r="J323" s="132">
        <v>25</v>
      </c>
    </row>
    <row r="324" spans="1:10">
      <c r="A324" s="16"/>
      <c r="B324" s="11"/>
      <c r="C324" s="7" t="s">
        <v>31</v>
      </c>
      <c r="D324" s="140" t="s">
        <v>61</v>
      </c>
      <c r="E324" s="140">
        <v>200</v>
      </c>
      <c r="F324" s="140">
        <v>0.8</v>
      </c>
      <c r="G324" s="140">
        <v>0</v>
      </c>
      <c r="H324" s="140">
        <v>23</v>
      </c>
      <c r="I324" s="140">
        <v>94</v>
      </c>
      <c r="J324" s="132">
        <v>57</v>
      </c>
    </row>
    <row r="325" spans="1:10">
      <c r="A325" s="16"/>
      <c r="B325" s="11"/>
      <c r="C325" s="7" t="s">
        <v>32</v>
      </c>
      <c r="D325" s="140"/>
      <c r="E325" s="140"/>
      <c r="F325" s="140"/>
      <c r="G325" s="140"/>
      <c r="H325" s="140"/>
      <c r="I325" s="140"/>
      <c r="J325" s="132"/>
    </row>
    <row r="326" spans="1:10" ht="38.25">
      <c r="A326" s="16"/>
      <c r="B326" s="11"/>
      <c r="C326" s="7" t="s">
        <v>33</v>
      </c>
      <c r="D326" s="140" t="s">
        <v>62</v>
      </c>
      <c r="E326" s="140">
        <v>80</v>
      </c>
      <c r="F326" s="140">
        <v>2.6</v>
      </c>
      <c r="G326" s="140">
        <v>0.4</v>
      </c>
      <c r="H326" s="140">
        <v>17</v>
      </c>
      <c r="I326" s="140">
        <v>81.599999999999994</v>
      </c>
      <c r="J326" s="132">
        <v>36</v>
      </c>
    </row>
    <row r="327" spans="1:10">
      <c r="A327" s="16"/>
      <c r="B327" s="11"/>
      <c r="C327" s="6"/>
      <c r="D327" s="140"/>
      <c r="E327" s="140"/>
      <c r="F327" s="140"/>
      <c r="G327" s="140"/>
      <c r="H327" s="140"/>
      <c r="I327" s="140"/>
      <c r="J327" s="132"/>
    </row>
    <row r="328" spans="1:10">
      <c r="A328" s="16"/>
      <c r="B328" s="11"/>
      <c r="C328" s="6"/>
      <c r="D328" s="140"/>
      <c r="E328" s="140"/>
      <c r="F328" s="140"/>
      <c r="G328" s="140"/>
      <c r="H328" s="140"/>
      <c r="I328" s="140"/>
      <c r="J328" s="132"/>
    </row>
    <row r="329" spans="1:10">
      <c r="A329" s="18"/>
      <c r="B329" s="8"/>
      <c r="C329" s="19" t="s">
        <v>39</v>
      </c>
      <c r="D329" s="141"/>
      <c r="E329" s="141">
        <f>SUM(E320:E328)</f>
        <v>730</v>
      </c>
      <c r="F329" s="141">
        <f t="shared" ref="F329:I329" si="42">SUM(F320:F328)</f>
        <v>32.21</v>
      </c>
      <c r="G329" s="141">
        <f t="shared" si="42"/>
        <v>43.62</v>
      </c>
      <c r="H329" s="141">
        <f t="shared" si="42"/>
        <v>109.35</v>
      </c>
      <c r="I329" s="141">
        <f t="shared" si="42"/>
        <v>828.7</v>
      </c>
      <c r="J329" s="142"/>
    </row>
    <row r="330" spans="1:10">
      <c r="A330" s="14">
        <f>A307</f>
        <v>1</v>
      </c>
      <c r="B330" s="10" t="s">
        <v>34</v>
      </c>
      <c r="C330" s="12" t="s">
        <v>35</v>
      </c>
      <c r="D330" s="143"/>
      <c r="E330" s="143"/>
      <c r="F330" s="143"/>
      <c r="G330" s="143"/>
      <c r="H330" s="143"/>
      <c r="I330" s="143"/>
      <c r="J330" s="144"/>
    </row>
    <row r="331" spans="1:10">
      <c r="A331" s="16"/>
      <c r="B331" s="11"/>
      <c r="C331" s="12" t="s">
        <v>31</v>
      </c>
      <c r="D331" s="143"/>
      <c r="E331" s="143"/>
      <c r="F331" s="143"/>
      <c r="G331" s="143"/>
      <c r="H331" s="143"/>
      <c r="I331" s="143"/>
      <c r="J331" s="144"/>
    </row>
    <row r="332" spans="1:10">
      <c r="A332" s="16"/>
      <c r="B332" s="11"/>
      <c r="C332" s="6"/>
      <c r="D332" s="143"/>
      <c r="E332" s="143"/>
      <c r="F332" s="143"/>
      <c r="G332" s="143"/>
      <c r="H332" s="143"/>
      <c r="I332" s="143"/>
      <c r="J332" s="144"/>
    </row>
    <row r="333" spans="1:10">
      <c r="A333" s="16"/>
      <c r="B333" s="11"/>
      <c r="C333" s="6"/>
      <c r="D333" s="143"/>
      <c r="E333" s="143"/>
      <c r="F333" s="143"/>
      <c r="G333" s="143"/>
      <c r="H333" s="143"/>
      <c r="I333" s="143"/>
      <c r="J333" s="144"/>
    </row>
    <row r="334" spans="1:10">
      <c r="A334" s="18"/>
      <c r="B334" s="8"/>
      <c r="C334" s="124" t="s">
        <v>39</v>
      </c>
      <c r="D334" s="141"/>
      <c r="E334" s="141">
        <f>SUM(E330:E333)</f>
        <v>0</v>
      </c>
      <c r="F334" s="141">
        <f t="shared" ref="F334:I334" si="43">SUM(F330:F333)</f>
        <v>0</v>
      </c>
      <c r="G334" s="141">
        <f t="shared" si="43"/>
        <v>0</v>
      </c>
      <c r="H334" s="141">
        <f t="shared" si="43"/>
        <v>0</v>
      </c>
      <c r="I334" s="141">
        <f t="shared" si="43"/>
        <v>0</v>
      </c>
      <c r="J334" s="142"/>
    </row>
    <row r="335" spans="1:10" ht="38.25">
      <c r="A335" s="14">
        <f>A307</f>
        <v>1</v>
      </c>
      <c r="B335" s="10" t="s">
        <v>36</v>
      </c>
      <c r="C335" s="125" t="s">
        <v>21</v>
      </c>
      <c r="D335" s="140" t="s">
        <v>125</v>
      </c>
      <c r="E335" s="140" t="s">
        <v>46</v>
      </c>
      <c r="F335" s="140">
        <v>4.9000000000000004</v>
      </c>
      <c r="G335" s="140">
        <v>7.2</v>
      </c>
      <c r="H335" s="140">
        <v>34</v>
      </c>
      <c r="I335" s="140">
        <v>207</v>
      </c>
      <c r="J335" s="132">
        <v>17</v>
      </c>
    </row>
    <row r="336" spans="1:10" ht="38.25">
      <c r="A336" s="16"/>
      <c r="B336" s="11"/>
      <c r="C336" s="125" t="s">
        <v>30</v>
      </c>
      <c r="D336" s="140" t="s">
        <v>126</v>
      </c>
      <c r="E336" s="140">
        <v>150</v>
      </c>
      <c r="F336" s="140">
        <v>13.7</v>
      </c>
      <c r="G336" s="140">
        <v>6.2</v>
      </c>
      <c r="H336" s="140">
        <v>4.4000000000000004</v>
      </c>
      <c r="I336" s="140">
        <v>97.1</v>
      </c>
      <c r="J336" s="132">
        <v>72</v>
      </c>
    </row>
    <row r="337" spans="1:10" ht="25.5">
      <c r="A337" s="16"/>
      <c r="B337" s="11"/>
      <c r="C337" s="125" t="s">
        <v>31</v>
      </c>
      <c r="D337" s="140" t="s">
        <v>130</v>
      </c>
      <c r="E337" s="140">
        <v>200</v>
      </c>
      <c r="F337" s="140">
        <v>0.1</v>
      </c>
      <c r="G337" s="140">
        <v>0</v>
      </c>
      <c r="H337" s="140">
        <v>9.9</v>
      </c>
      <c r="I337" s="140">
        <v>39.9</v>
      </c>
      <c r="J337" s="132">
        <v>51</v>
      </c>
    </row>
    <row r="338" spans="1:10" ht="25.5">
      <c r="A338" s="16"/>
      <c r="B338" s="11"/>
      <c r="C338" s="125" t="s">
        <v>23</v>
      </c>
      <c r="D338" s="140" t="s">
        <v>131</v>
      </c>
      <c r="E338" s="140">
        <v>80</v>
      </c>
      <c r="F338" s="140">
        <v>2.6</v>
      </c>
      <c r="G338" s="140">
        <v>0.4</v>
      </c>
      <c r="H338" s="140">
        <v>17</v>
      </c>
      <c r="I338" s="140">
        <v>81.599999999999994</v>
      </c>
      <c r="J338" s="132">
        <v>36</v>
      </c>
    </row>
    <row r="339" spans="1:10">
      <c r="A339" s="16"/>
      <c r="B339" s="11"/>
      <c r="C339" s="6"/>
      <c r="D339" s="143"/>
      <c r="E339" s="143"/>
      <c r="F339" s="143"/>
      <c r="G339" s="143"/>
      <c r="H339" s="143"/>
      <c r="I339" s="143"/>
      <c r="J339" s="144"/>
    </row>
    <row r="340" spans="1:10">
      <c r="A340" s="16"/>
      <c r="B340" s="11"/>
      <c r="C340" s="6"/>
      <c r="D340" s="143"/>
      <c r="E340" s="143"/>
      <c r="F340" s="143"/>
      <c r="G340" s="143"/>
      <c r="H340" s="143"/>
      <c r="I340" s="143"/>
      <c r="J340" s="144"/>
    </row>
    <row r="341" spans="1:10">
      <c r="A341" s="18"/>
      <c r="B341" s="8"/>
      <c r="C341" s="19" t="s">
        <v>39</v>
      </c>
      <c r="D341" s="9"/>
      <c r="E341" s="21">
        <f>SUM(E335:E340)</f>
        <v>430</v>
      </c>
      <c r="F341" s="21">
        <f t="shared" ref="F341:I341" si="44">SUM(F335:F340)</f>
        <v>21.300000000000004</v>
      </c>
      <c r="G341" s="21">
        <f t="shared" si="44"/>
        <v>13.8</v>
      </c>
      <c r="H341" s="21">
        <f t="shared" si="44"/>
        <v>65.3</v>
      </c>
      <c r="I341" s="21">
        <f t="shared" si="44"/>
        <v>425.6</v>
      </c>
      <c r="J341" s="27"/>
    </row>
    <row r="342" spans="1:10">
      <c r="A342" s="14">
        <f>A307</f>
        <v>1</v>
      </c>
      <c r="B342" s="10" t="s">
        <v>37</v>
      </c>
      <c r="C342" s="113" t="s">
        <v>38</v>
      </c>
      <c r="D342" s="62" t="s">
        <v>63</v>
      </c>
      <c r="E342" s="74">
        <v>200</v>
      </c>
      <c r="F342" s="62">
        <v>12</v>
      </c>
      <c r="G342" s="62">
        <v>2</v>
      </c>
      <c r="H342" s="66">
        <v>8.4</v>
      </c>
      <c r="I342" s="62">
        <v>80</v>
      </c>
      <c r="J342" s="62">
        <v>58</v>
      </c>
    </row>
    <row r="343" spans="1:10">
      <c r="A343" s="16"/>
      <c r="B343" s="11"/>
      <c r="C343" s="68" t="s">
        <v>24</v>
      </c>
      <c r="D343" s="62" t="s">
        <v>64</v>
      </c>
      <c r="E343" s="62">
        <v>100</v>
      </c>
      <c r="F343" s="62">
        <v>0.6</v>
      </c>
      <c r="G343" s="62">
        <v>0.6</v>
      </c>
      <c r="H343" s="66">
        <v>14.3</v>
      </c>
      <c r="I343" s="62">
        <v>68.599999999999994</v>
      </c>
      <c r="J343" s="62">
        <v>60</v>
      </c>
    </row>
    <row r="344" spans="1:10">
      <c r="A344" s="16"/>
      <c r="B344" s="11"/>
      <c r="C344" s="12" t="s">
        <v>31</v>
      </c>
      <c r="D344" s="143"/>
      <c r="E344" s="143"/>
      <c r="F344" s="143"/>
      <c r="G344" s="143"/>
      <c r="H344" s="143"/>
      <c r="I344" s="143"/>
      <c r="J344" s="144"/>
    </row>
    <row r="345" spans="1:10">
      <c r="A345" s="16"/>
      <c r="B345" s="11"/>
      <c r="C345" s="12"/>
      <c r="D345" s="143"/>
      <c r="E345" s="143"/>
      <c r="F345" s="143"/>
      <c r="G345" s="143"/>
      <c r="H345" s="143"/>
      <c r="I345" s="143"/>
      <c r="J345" s="144"/>
    </row>
    <row r="346" spans="1:10">
      <c r="A346" s="16"/>
      <c r="B346" s="11"/>
      <c r="C346" s="6"/>
      <c r="D346" s="143"/>
      <c r="E346" s="143"/>
      <c r="F346" s="143"/>
      <c r="G346" s="143"/>
      <c r="H346" s="143"/>
      <c r="I346" s="143"/>
      <c r="J346" s="144"/>
    </row>
    <row r="347" spans="1:10">
      <c r="A347" s="16"/>
      <c r="B347" s="11"/>
      <c r="C347" s="6"/>
      <c r="D347" s="143"/>
      <c r="E347" s="143"/>
      <c r="F347" s="143"/>
      <c r="G347" s="143"/>
      <c r="H347" s="143"/>
      <c r="I347" s="143"/>
      <c r="J347" s="144"/>
    </row>
    <row r="348" spans="1:10">
      <c r="A348" s="18"/>
      <c r="B348" s="8"/>
      <c r="C348" s="20" t="s">
        <v>39</v>
      </c>
      <c r="D348" s="145"/>
      <c r="E348" s="145">
        <f>SUM(E342:E347)</f>
        <v>300</v>
      </c>
      <c r="F348" s="145">
        <f t="shared" ref="F348:I348" si="45">SUM(F342:F347)</f>
        <v>12.6</v>
      </c>
      <c r="G348" s="145">
        <f t="shared" si="45"/>
        <v>2.6</v>
      </c>
      <c r="H348" s="145">
        <f t="shared" si="45"/>
        <v>22.700000000000003</v>
      </c>
      <c r="I348" s="145">
        <f t="shared" si="45"/>
        <v>148.6</v>
      </c>
      <c r="J348" s="146"/>
    </row>
    <row r="349" spans="1:10" ht="15.75" thickBot="1">
      <c r="A349" s="31">
        <f>A307</f>
        <v>1</v>
      </c>
      <c r="B349" s="154" t="s">
        <v>4</v>
      </c>
      <c r="C349" s="155"/>
      <c r="D349" s="147"/>
      <c r="E349" s="147">
        <f>E314+E319+E329+E334+E341+E348</f>
        <v>2434</v>
      </c>
      <c r="F349" s="147">
        <f t="shared" ref="F349:I349" si="46">F314+F319+F329+F334+F341+F348</f>
        <v>99.22999999999999</v>
      </c>
      <c r="G349" s="147">
        <f t="shared" si="46"/>
        <v>142.70000000000002</v>
      </c>
      <c r="H349" s="147">
        <f t="shared" si="46"/>
        <v>415.25</v>
      </c>
      <c r="I349" s="147">
        <f t="shared" si="46"/>
        <v>2563.96</v>
      </c>
      <c r="J349" s="148"/>
    </row>
    <row r="350" spans="1:10" ht="51">
      <c r="A350" s="16">
        <v>2</v>
      </c>
      <c r="B350" s="24" t="s">
        <v>20</v>
      </c>
      <c r="C350" s="5" t="s">
        <v>21</v>
      </c>
      <c r="D350" s="136" t="s">
        <v>94</v>
      </c>
      <c r="E350" s="136" t="s">
        <v>46</v>
      </c>
      <c r="F350" s="136">
        <v>9.6999999999999993</v>
      </c>
      <c r="G350" s="136">
        <v>8.3000000000000007</v>
      </c>
      <c r="H350" s="136">
        <v>36.799999999999997</v>
      </c>
      <c r="I350" s="136">
        <v>212</v>
      </c>
      <c r="J350" s="149">
        <v>23</v>
      </c>
    </row>
    <row r="351" spans="1:10" ht="38.25">
      <c r="A351" s="16"/>
      <c r="B351" s="11"/>
      <c r="C351" s="122" t="s">
        <v>128</v>
      </c>
      <c r="D351" s="140" t="s">
        <v>129</v>
      </c>
      <c r="E351" s="140">
        <v>10</v>
      </c>
      <c r="F351" s="140">
        <v>0.4</v>
      </c>
      <c r="G351" s="140">
        <v>62.5</v>
      </c>
      <c r="H351" s="140">
        <v>0.8</v>
      </c>
      <c r="I351" s="140">
        <v>70</v>
      </c>
      <c r="J351" s="132">
        <v>50</v>
      </c>
    </row>
    <row r="352" spans="1:10" ht="51">
      <c r="A352" s="16"/>
      <c r="B352" s="11"/>
      <c r="C352" s="7" t="s">
        <v>22</v>
      </c>
      <c r="D352" s="140" t="s">
        <v>95</v>
      </c>
      <c r="E352" s="140">
        <v>200</v>
      </c>
      <c r="F352" s="140">
        <v>4.32</v>
      </c>
      <c r="G352" s="140">
        <v>4.5999999999999996</v>
      </c>
      <c r="H352" s="140">
        <v>9.6</v>
      </c>
      <c r="I352" s="140">
        <v>129.94</v>
      </c>
      <c r="J352" s="132">
        <v>54</v>
      </c>
    </row>
    <row r="353" spans="1:10" ht="38.25">
      <c r="A353" s="16"/>
      <c r="B353" s="11"/>
      <c r="C353" s="7" t="s">
        <v>23</v>
      </c>
      <c r="D353" s="140" t="s">
        <v>68</v>
      </c>
      <c r="E353" s="140">
        <v>120</v>
      </c>
      <c r="F353" s="140">
        <v>3.1</v>
      </c>
      <c r="G353" s="140">
        <v>0.2</v>
      </c>
      <c r="H353" s="140">
        <v>20.100000000000001</v>
      </c>
      <c r="I353" s="140">
        <v>94.7</v>
      </c>
      <c r="J353" s="132">
        <v>37</v>
      </c>
    </row>
    <row r="354" spans="1:10">
      <c r="A354" s="16"/>
      <c r="B354" s="11"/>
      <c r="C354" s="7" t="s">
        <v>24</v>
      </c>
      <c r="D354" s="140" t="s">
        <v>101</v>
      </c>
      <c r="E354" s="140">
        <v>100</v>
      </c>
      <c r="F354" s="140">
        <v>1.4</v>
      </c>
      <c r="G354" s="140">
        <v>0.3</v>
      </c>
      <c r="H354" s="140">
        <v>8.1</v>
      </c>
      <c r="I354" s="140">
        <v>34.200000000000003</v>
      </c>
      <c r="J354" s="132"/>
    </row>
    <row r="355" spans="1:10">
      <c r="A355" s="16"/>
      <c r="B355" s="11"/>
      <c r="C355" s="6"/>
      <c r="D355" s="143"/>
      <c r="E355" s="143"/>
      <c r="F355" s="143"/>
      <c r="G355" s="143"/>
      <c r="H355" s="143"/>
      <c r="I355" s="143"/>
      <c r="J355" s="144"/>
    </row>
    <row r="356" spans="1:10">
      <c r="A356" s="16"/>
      <c r="B356" s="11"/>
      <c r="C356" s="6"/>
      <c r="D356" s="143"/>
      <c r="E356" s="143"/>
      <c r="F356" s="143"/>
      <c r="G356" s="143"/>
      <c r="H356" s="143"/>
      <c r="I356" s="143"/>
      <c r="J356" s="144"/>
    </row>
    <row r="357" spans="1:10">
      <c r="A357" s="18"/>
      <c r="B357" s="8"/>
      <c r="C357" s="19" t="s">
        <v>39</v>
      </c>
      <c r="D357" s="145"/>
      <c r="E357" s="145">
        <f>SUM(E350:E356)</f>
        <v>430</v>
      </c>
      <c r="F357" s="145">
        <f t="shared" ref="F357:I357" si="47">SUM(F350:F356)</f>
        <v>18.919999999999998</v>
      </c>
      <c r="G357" s="145">
        <f t="shared" si="47"/>
        <v>75.899999999999991</v>
      </c>
      <c r="H357" s="145">
        <f t="shared" si="47"/>
        <v>75.399999999999991</v>
      </c>
      <c r="I357" s="145">
        <f t="shared" si="47"/>
        <v>540.84</v>
      </c>
      <c r="J357" s="146"/>
    </row>
    <row r="358" spans="1:10">
      <c r="A358" s="14">
        <f>A350</f>
        <v>2</v>
      </c>
      <c r="B358" s="10" t="s">
        <v>25</v>
      </c>
      <c r="C358" s="128" t="s">
        <v>24</v>
      </c>
      <c r="D358" s="140" t="s">
        <v>52</v>
      </c>
      <c r="E358" s="140">
        <v>100</v>
      </c>
      <c r="F358" s="140">
        <v>1.4</v>
      </c>
      <c r="G358" s="140">
        <v>0.3</v>
      </c>
      <c r="H358" s="140">
        <v>12.1</v>
      </c>
      <c r="I358" s="140">
        <v>64.2</v>
      </c>
      <c r="J358" s="132">
        <v>62</v>
      </c>
    </row>
    <row r="359" spans="1:10" ht="25.5">
      <c r="A359" s="16"/>
      <c r="B359" s="11"/>
      <c r="C359" s="129" t="s">
        <v>31</v>
      </c>
      <c r="D359" s="140" t="s">
        <v>78</v>
      </c>
      <c r="E359" s="140">
        <v>200</v>
      </c>
      <c r="F359" s="140">
        <v>4</v>
      </c>
      <c r="G359" s="140">
        <v>0.06</v>
      </c>
      <c r="H359" s="140">
        <v>35.200000000000003</v>
      </c>
      <c r="I359" s="140">
        <v>110</v>
      </c>
      <c r="J359" s="132">
        <v>53</v>
      </c>
    </row>
    <row r="360" spans="1:10">
      <c r="A360" s="16"/>
      <c r="B360" s="11"/>
      <c r="C360" s="129"/>
      <c r="D360" s="62" t="s">
        <v>75</v>
      </c>
      <c r="E360" s="62">
        <v>1</v>
      </c>
      <c r="F360" s="62">
        <v>5.0999999999999996</v>
      </c>
      <c r="G360" s="62">
        <v>4.5999999999999996</v>
      </c>
      <c r="H360" s="66">
        <v>0.3</v>
      </c>
      <c r="I360" s="62">
        <v>63</v>
      </c>
      <c r="J360" s="62">
        <v>49</v>
      </c>
    </row>
    <row r="361" spans="1:10">
      <c r="A361" s="16"/>
      <c r="B361" s="11"/>
      <c r="C361" s="129" t="str">
        <f t="shared" ref="C361:J361" si="48">C269</f>
        <v>кондит.изд.</v>
      </c>
      <c r="D361" s="62" t="str">
        <f t="shared" si="48"/>
        <v>Вафли</v>
      </c>
      <c r="E361" s="62">
        <f t="shared" si="48"/>
        <v>30</v>
      </c>
      <c r="F361" s="62">
        <f t="shared" si="48"/>
        <v>1.8</v>
      </c>
      <c r="G361" s="62">
        <f t="shared" si="48"/>
        <v>7.5</v>
      </c>
      <c r="H361" s="127">
        <f t="shared" si="48"/>
        <v>14</v>
      </c>
      <c r="I361" s="62">
        <f t="shared" si="48"/>
        <v>97.6</v>
      </c>
      <c r="J361" s="127">
        <f t="shared" si="48"/>
        <v>30</v>
      </c>
    </row>
    <row r="362" spans="1:10" ht="38.25">
      <c r="A362" s="16"/>
      <c r="B362" s="11"/>
      <c r="C362" s="7" t="s">
        <v>23</v>
      </c>
      <c r="D362" s="140" t="s">
        <v>68</v>
      </c>
      <c r="E362" s="140">
        <v>120</v>
      </c>
      <c r="F362" s="140">
        <v>3.1</v>
      </c>
      <c r="G362" s="140">
        <v>0.2</v>
      </c>
      <c r="H362" s="140">
        <v>20.100000000000001</v>
      </c>
      <c r="I362" s="140">
        <v>94.7</v>
      </c>
      <c r="J362" s="132">
        <v>37</v>
      </c>
    </row>
    <row r="363" spans="1:10">
      <c r="A363" s="18"/>
      <c r="B363" s="8"/>
      <c r="C363" s="19" t="s">
        <v>39</v>
      </c>
      <c r="D363" s="145"/>
      <c r="E363" s="145">
        <f>SUM(E358:E362)</f>
        <v>451</v>
      </c>
      <c r="F363" s="145">
        <f t="shared" ref="F363:I363" si="49">SUM(F358:F362)</f>
        <v>15.4</v>
      </c>
      <c r="G363" s="145">
        <f t="shared" si="49"/>
        <v>12.66</v>
      </c>
      <c r="H363" s="145">
        <f t="shared" si="49"/>
        <v>81.7</v>
      </c>
      <c r="I363" s="145">
        <f t="shared" si="49"/>
        <v>429.49999999999994</v>
      </c>
      <c r="J363" s="146"/>
    </row>
    <row r="364" spans="1:10">
      <c r="A364" s="14">
        <f>A350</f>
        <v>2</v>
      </c>
      <c r="B364" s="10" t="s">
        <v>26</v>
      </c>
      <c r="C364" s="92" t="s">
        <v>27</v>
      </c>
      <c r="D364" s="62" t="s">
        <v>127</v>
      </c>
      <c r="E364" s="74">
        <v>100</v>
      </c>
      <c r="F364" s="74">
        <v>1.1599999999999999</v>
      </c>
      <c r="G364" s="62">
        <v>8.3000000000000007</v>
      </c>
      <c r="H364" s="66">
        <v>14.6</v>
      </c>
      <c r="I364" s="62">
        <v>98.8</v>
      </c>
      <c r="J364" s="62">
        <v>35</v>
      </c>
    </row>
    <row r="365" spans="1:10">
      <c r="A365" s="16"/>
      <c r="B365" s="11"/>
      <c r="C365" s="130" t="s">
        <v>132</v>
      </c>
      <c r="D365" s="62" t="s">
        <v>88</v>
      </c>
      <c r="E365" s="62" t="s">
        <v>89</v>
      </c>
      <c r="F365" s="62">
        <v>8.4</v>
      </c>
      <c r="G365" s="66">
        <v>10.3</v>
      </c>
      <c r="H365" s="62">
        <v>13.7</v>
      </c>
      <c r="I365" s="62">
        <v>105.2</v>
      </c>
      <c r="J365" s="144">
        <v>2</v>
      </c>
    </row>
    <row r="366" spans="1:10">
      <c r="A366" s="16"/>
      <c r="B366" s="11"/>
      <c r="C366" s="62" t="s">
        <v>29</v>
      </c>
      <c r="D366" s="62" t="s">
        <v>100</v>
      </c>
      <c r="E366" s="62">
        <v>200</v>
      </c>
      <c r="F366" s="62">
        <v>18.8</v>
      </c>
      <c r="G366" s="66">
        <v>15.6</v>
      </c>
      <c r="H366" s="62">
        <v>18.600000000000001</v>
      </c>
      <c r="I366" s="62">
        <v>215.7</v>
      </c>
      <c r="J366" s="62">
        <v>11</v>
      </c>
    </row>
    <row r="367" spans="1:10">
      <c r="A367" s="16"/>
      <c r="B367" s="11"/>
      <c r="C367" s="7" t="s">
        <v>30</v>
      </c>
      <c r="D367" s="143"/>
      <c r="E367" s="143"/>
      <c r="F367" s="143"/>
      <c r="G367" s="143"/>
      <c r="H367" s="143"/>
      <c r="I367" s="143"/>
      <c r="J367" s="144"/>
    </row>
    <row r="368" spans="1:10">
      <c r="A368" s="16"/>
      <c r="B368" s="11"/>
      <c r="C368" s="7" t="s">
        <v>31</v>
      </c>
      <c r="D368" s="150" t="s">
        <v>61</v>
      </c>
      <c r="E368" s="143">
        <v>200</v>
      </c>
      <c r="F368" s="143">
        <v>0.8</v>
      </c>
      <c r="G368" s="143">
        <v>0</v>
      </c>
      <c r="H368" s="143">
        <v>23</v>
      </c>
      <c r="I368" s="143">
        <v>94</v>
      </c>
      <c r="J368" s="144">
        <v>57</v>
      </c>
    </row>
    <row r="369" spans="1:10">
      <c r="A369" s="16"/>
      <c r="B369" s="11"/>
      <c r="C369" s="7" t="s">
        <v>32</v>
      </c>
      <c r="D369" s="143"/>
      <c r="E369" s="143"/>
      <c r="F369" s="143"/>
      <c r="G369" s="143"/>
      <c r="H369" s="143"/>
      <c r="I369" s="143"/>
      <c r="J369" s="144"/>
    </row>
    <row r="370" spans="1:10" ht="25.5">
      <c r="A370" s="16"/>
      <c r="B370" s="11"/>
      <c r="C370" s="125" t="s">
        <v>23</v>
      </c>
      <c r="D370" s="140" t="s">
        <v>131</v>
      </c>
      <c r="E370" s="140">
        <v>80</v>
      </c>
      <c r="F370" s="140">
        <v>2.6</v>
      </c>
      <c r="G370" s="140">
        <v>0.4</v>
      </c>
      <c r="H370" s="140">
        <v>17</v>
      </c>
      <c r="I370" s="140">
        <v>81.599999999999994</v>
      </c>
      <c r="J370" s="132">
        <v>36</v>
      </c>
    </row>
    <row r="371" spans="1:10">
      <c r="A371" s="16"/>
      <c r="B371" s="11"/>
      <c r="C371" s="6"/>
      <c r="D371" s="143"/>
      <c r="E371" s="143"/>
      <c r="F371" s="143"/>
      <c r="G371" s="143"/>
      <c r="H371" s="143"/>
      <c r="I371" s="143"/>
      <c r="J371" s="144"/>
    </row>
    <row r="372" spans="1:10">
      <c r="A372" s="16"/>
      <c r="B372" s="11"/>
      <c r="C372" s="6"/>
      <c r="D372" s="143"/>
      <c r="E372" s="143"/>
      <c r="F372" s="143"/>
      <c r="G372" s="143"/>
      <c r="H372" s="143"/>
      <c r="I372" s="143"/>
      <c r="J372" s="144"/>
    </row>
    <row r="373" spans="1:10">
      <c r="A373" s="18"/>
      <c r="B373" s="8"/>
      <c r="C373" s="19" t="s">
        <v>39</v>
      </c>
      <c r="D373" s="145"/>
      <c r="E373" s="145">
        <f>SUM(E364:E372)</f>
        <v>580</v>
      </c>
      <c r="F373" s="145">
        <f t="shared" ref="F373:I373" si="50">SUM(F364:F372)</f>
        <v>31.76</v>
      </c>
      <c r="G373" s="145">
        <f t="shared" si="50"/>
        <v>34.6</v>
      </c>
      <c r="H373" s="145">
        <f t="shared" si="50"/>
        <v>86.9</v>
      </c>
      <c r="I373" s="145">
        <f t="shared" si="50"/>
        <v>595.30000000000007</v>
      </c>
      <c r="J373" s="146"/>
    </row>
    <row r="374" spans="1:10">
      <c r="A374" s="14">
        <f>A350</f>
        <v>2</v>
      </c>
      <c r="B374" s="10" t="s">
        <v>34</v>
      </c>
      <c r="C374" s="12" t="s">
        <v>35</v>
      </c>
      <c r="D374" s="143"/>
      <c r="E374" s="143"/>
      <c r="F374" s="143"/>
      <c r="G374" s="143"/>
      <c r="H374" s="143"/>
      <c r="I374" s="143"/>
      <c r="J374" s="144"/>
    </row>
    <row r="375" spans="1:10">
      <c r="A375" s="16"/>
      <c r="B375" s="11"/>
      <c r="C375" s="12" t="s">
        <v>31</v>
      </c>
      <c r="D375" s="143"/>
      <c r="E375" s="143"/>
      <c r="F375" s="143"/>
      <c r="G375" s="143"/>
      <c r="H375" s="143"/>
      <c r="I375" s="143"/>
      <c r="J375" s="144"/>
    </row>
    <row r="376" spans="1:10">
      <c r="A376" s="16"/>
      <c r="B376" s="11"/>
      <c r="C376" s="6"/>
      <c r="D376" s="143"/>
      <c r="E376" s="143"/>
      <c r="F376" s="143"/>
      <c r="G376" s="143"/>
      <c r="H376" s="143"/>
      <c r="I376" s="143"/>
      <c r="J376" s="144"/>
    </row>
    <row r="377" spans="1:10">
      <c r="A377" s="16"/>
      <c r="B377" s="11"/>
      <c r="C377" s="6"/>
      <c r="D377" s="143"/>
      <c r="E377" s="143"/>
      <c r="F377" s="143"/>
      <c r="G377" s="143"/>
      <c r="H377" s="143"/>
      <c r="I377" s="143"/>
      <c r="J377" s="144"/>
    </row>
    <row r="378" spans="1:10">
      <c r="A378" s="18"/>
      <c r="B378" s="8"/>
      <c r="C378" s="19" t="s">
        <v>39</v>
      </c>
      <c r="D378" s="145"/>
      <c r="E378" s="145">
        <f>SUM(E374:E377)</f>
        <v>0</v>
      </c>
      <c r="F378" s="145">
        <f t="shared" ref="F378:I378" si="51">SUM(F374:F377)</f>
        <v>0</v>
      </c>
      <c r="G378" s="145">
        <f t="shared" si="51"/>
        <v>0</v>
      </c>
      <c r="H378" s="145">
        <f t="shared" si="51"/>
        <v>0</v>
      </c>
      <c r="I378" s="145">
        <f t="shared" si="51"/>
        <v>0</v>
      </c>
      <c r="J378" s="146"/>
    </row>
    <row r="379" spans="1:10">
      <c r="A379" s="14">
        <f>A350</f>
        <v>2</v>
      </c>
      <c r="B379" s="10" t="s">
        <v>36</v>
      </c>
      <c r="C379" s="131" t="s">
        <v>21</v>
      </c>
      <c r="D379" s="62" t="s">
        <v>76</v>
      </c>
      <c r="E379" s="62" t="s">
        <v>77</v>
      </c>
      <c r="F379" s="62">
        <v>3.46</v>
      </c>
      <c r="G379" s="62">
        <v>6.26</v>
      </c>
      <c r="H379" s="66">
        <v>9.98</v>
      </c>
      <c r="I379" s="62">
        <v>102.5</v>
      </c>
      <c r="J379" s="62">
        <v>10</v>
      </c>
    </row>
    <row r="380" spans="1:10" ht="25.5">
      <c r="A380" s="16"/>
      <c r="B380" s="11"/>
      <c r="C380" s="131" t="s">
        <v>93</v>
      </c>
      <c r="D380" s="140" t="s">
        <v>92</v>
      </c>
      <c r="E380" s="140" t="s">
        <v>46</v>
      </c>
      <c r="F380" s="140">
        <v>18</v>
      </c>
      <c r="G380" s="140">
        <v>9</v>
      </c>
      <c r="H380" s="140">
        <v>3</v>
      </c>
      <c r="I380" s="140">
        <v>164.3</v>
      </c>
      <c r="J380" s="132">
        <v>40</v>
      </c>
    </row>
    <row r="381" spans="1:10" ht="25.5">
      <c r="A381" s="16"/>
      <c r="B381" s="11"/>
      <c r="C381" s="7" t="s">
        <v>31</v>
      </c>
      <c r="D381" s="140" t="s">
        <v>130</v>
      </c>
      <c r="E381" s="140">
        <v>200</v>
      </c>
      <c r="F381" s="140">
        <v>0.1</v>
      </c>
      <c r="G381" s="140">
        <v>0</v>
      </c>
      <c r="H381" s="140">
        <v>9.9</v>
      </c>
      <c r="I381" s="140">
        <v>39.9</v>
      </c>
      <c r="J381" s="132">
        <v>51</v>
      </c>
    </row>
    <row r="382" spans="1:10" ht="25.5">
      <c r="A382" s="16"/>
      <c r="B382" s="11"/>
      <c r="C382" s="125" t="s">
        <v>23</v>
      </c>
      <c r="D382" s="140" t="s">
        <v>131</v>
      </c>
      <c r="E382" s="140">
        <v>80</v>
      </c>
      <c r="F382" s="140">
        <v>2.6</v>
      </c>
      <c r="G382" s="140">
        <v>0.4</v>
      </c>
      <c r="H382" s="140">
        <v>17</v>
      </c>
      <c r="I382" s="140">
        <v>81.599999999999994</v>
      </c>
      <c r="J382" s="132">
        <v>36</v>
      </c>
    </row>
    <row r="383" spans="1:10" ht="38.25">
      <c r="A383" s="16"/>
      <c r="B383" s="11"/>
      <c r="C383" s="122" t="s">
        <v>128</v>
      </c>
      <c r="D383" s="140" t="s">
        <v>129</v>
      </c>
      <c r="E383" s="140">
        <v>10</v>
      </c>
      <c r="F383" s="140">
        <v>0.4</v>
      </c>
      <c r="G383" s="140">
        <v>62.5</v>
      </c>
      <c r="H383" s="140">
        <v>0.8</v>
      </c>
      <c r="I383" s="140">
        <v>70</v>
      </c>
      <c r="J383" s="132">
        <v>50</v>
      </c>
    </row>
    <row r="384" spans="1:10">
      <c r="A384" s="16"/>
      <c r="B384" s="11"/>
      <c r="C384" s="6"/>
      <c r="D384" s="140"/>
      <c r="E384" s="140"/>
      <c r="F384" s="140"/>
      <c r="G384" s="140"/>
      <c r="H384" s="140"/>
      <c r="I384" s="140"/>
      <c r="J384" s="132"/>
    </row>
    <row r="385" spans="1:10">
      <c r="A385" s="18"/>
      <c r="B385" s="8"/>
      <c r="C385" s="19" t="s">
        <v>39</v>
      </c>
      <c r="D385" s="145"/>
      <c r="E385" s="145">
        <f>SUM(E379:E384)</f>
        <v>290</v>
      </c>
      <c r="F385" s="145">
        <f t="shared" ref="F385:I385" si="52">SUM(F379:F384)</f>
        <v>24.560000000000002</v>
      </c>
      <c r="G385" s="145">
        <f t="shared" si="52"/>
        <v>78.16</v>
      </c>
      <c r="H385" s="145">
        <f t="shared" si="52"/>
        <v>40.68</v>
      </c>
      <c r="I385" s="145">
        <f t="shared" si="52"/>
        <v>458.29999999999995</v>
      </c>
      <c r="J385" s="146"/>
    </row>
    <row r="386" spans="1:10">
      <c r="A386" s="14">
        <f>A350</f>
        <v>2</v>
      </c>
      <c r="B386" s="10" t="s">
        <v>37</v>
      </c>
      <c r="C386" s="113" t="s">
        <v>38</v>
      </c>
      <c r="D386" s="62" t="s">
        <v>63</v>
      </c>
      <c r="E386" s="74">
        <v>200</v>
      </c>
      <c r="F386" s="62">
        <v>12</v>
      </c>
      <c r="G386" s="62">
        <v>2</v>
      </c>
      <c r="H386" s="66">
        <v>8.4</v>
      </c>
      <c r="I386" s="62">
        <v>80</v>
      </c>
      <c r="J386" s="62">
        <v>58</v>
      </c>
    </row>
    <row r="387" spans="1:10">
      <c r="A387" s="16"/>
      <c r="B387" s="11"/>
      <c r="C387" s="68" t="s">
        <v>24</v>
      </c>
      <c r="D387" s="62" t="s">
        <v>64</v>
      </c>
      <c r="E387" s="62">
        <v>100</v>
      </c>
      <c r="F387" s="62">
        <v>0.6</v>
      </c>
      <c r="G387" s="62">
        <v>0.6</v>
      </c>
      <c r="H387" s="66">
        <v>14.3</v>
      </c>
      <c r="I387" s="62">
        <v>68.599999999999994</v>
      </c>
      <c r="J387" s="62">
        <v>60</v>
      </c>
    </row>
    <row r="388" spans="1:10">
      <c r="A388" s="16"/>
      <c r="B388" s="11"/>
      <c r="C388" s="12" t="s">
        <v>31</v>
      </c>
      <c r="D388" s="143"/>
      <c r="E388" s="143"/>
      <c r="F388" s="143"/>
      <c r="G388" s="143"/>
      <c r="H388" s="143"/>
      <c r="I388" s="143"/>
      <c r="J388" s="144"/>
    </row>
    <row r="389" spans="1:10">
      <c r="A389" s="16"/>
      <c r="B389" s="11"/>
      <c r="C389" s="12"/>
      <c r="D389" s="143"/>
      <c r="E389" s="143"/>
      <c r="F389" s="143"/>
      <c r="G389" s="143"/>
      <c r="H389" s="143"/>
      <c r="I389" s="143"/>
      <c r="J389" s="144"/>
    </row>
    <row r="390" spans="1:10">
      <c r="A390" s="16"/>
      <c r="B390" s="11"/>
      <c r="C390" s="6"/>
      <c r="D390" s="143"/>
      <c r="E390" s="143"/>
      <c r="F390" s="143"/>
      <c r="G390" s="143"/>
      <c r="H390" s="143"/>
      <c r="I390" s="143"/>
      <c r="J390" s="144"/>
    </row>
    <row r="391" spans="1:10">
      <c r="A391" s="16"/>
      <c r="B391" s="11"/>
      <c r="C391" s="6"/>
      <c r="D391" s="143"/>
      <c r="E391" s="143"/>
      <c r="F391" s="143"/>
      <c r="G391" s="143"/>
      <c r="H391" s="143"/>
      <c r="I391" s="143"/>
      <c r="J391" s="144"/>
    </row>
    <row r="392" spans="1:10">
      <c r="A392" s="18"/>
      <c r="B392" s="8"/>
      <c r="C392" s="20" t="s">
        <v>39</v>
      </c>
      <c r="D392" s="145"/>
      <c r="E392" s="145">
        <f>SUM(E386:E391)</f>
        <v>300</v>
      </c>
      <c r="F392" s="145">
        <f t="shared" ref="F392:I392" si="53">SUM(F386:F391)</f>
        <v>12.6</v>
      </c>
      <c r="G392" s="145">
        <f t="shared" si="53"/>
        <v>2.6</v>
      </c>
      <c r="H392" s="145">
        <f t="shared" si="53"/>
        <v>22.700000000000003</v>
      </c>
      <c r="I392" s="145">
        <f t="shared" si="53"/>
        <v>148.6</v>
      </c>
      <c r="J392" s="146"/>
    </row>
    <row r="393" spans="1:10" ht="15.75" thickBot="1">
      <c r="A393" s="35">
        <f>A350</f>
        <v>2</v>
      </c>
      <c r="B393" s="154" t="s">
        <v>4</v>
      </c>
      <c r="C393" s="155"/>
      <c r="D393" s="147"/>
      <c r="E393" s="147">
        <f>E357+E363+E373+E378+E385+E392</f>
        <v>2051</v>
      </c>
      <c r="F393" s="147">
        <f t="shared" ref="F393:I393" si="54">F357+F363+F373+F378+F385+F392</f>
        <v>103.24</v>
      </c>
      <c r="G393" s="147">
        <f t="shared" si="54"/>
        <v>203.92</v>
      </c>
      <c r="H393" s="147">
        <f t="shared" si="54"/>
        <v>307.38</v>
      </c>
      <c r="I393" s="147">
        <f t="shared" si="54"/>
        <v>2172.54</v>
      </c>
      <c r="J393" s="148"/>
    </row>
    <row r="394" spans="1:10">
      <c r="A394" s="23">
        <v>3</v>
      </c>
      <c r="B394" s="24" t="s">
        <v>20</v>
      </c>
      <c r="C394" s="5" t="s">
        <v>21</v>
      </c>
      <c r="D394" s="137" t="s">
        <v>85</v>
      </c>
      <c r="E394" s="138">
        <v>200</v>
      </c>
      <c r="F394" s="138">
        <v>16.600000000000001</v>
      </c>
      <c r="G394" s="138">
        <v>18.239999999999998</v>
      </c>
      <c r="H394" s="138">
        <v>2.88</v>
      </c>
      <c r="I394" s="138">
        <v>200</v>
      </c>
      <c r="J394" s="139">
        <v>19</v>
      </c>
    </row>
    <row r="395" spans="1:10" ht="38.25">
      <c r="A395" s="16"/>
      <c r="B395" s="11"/>
      <c r="C395" s="122" t="s">
        <v>128</v>
      </c>
      <c r="D395" s="140" t="s">
        <v>129</v>
      </c>
      <c r="E395" s="140">
        <v>15</v>
      </c>
      <c r="F395" s="140">
        <v>0.4</v>
      </c>
      <c r="G395" s="140">
        <v>62.5</v>
      </c>
      <c r="H395" s="140">
        <v>0.8</v>
      </c>
      <c r="I395" s="140">
        <v>70</v>
      </c>
      <c r="J395" s="132">
        <v>50</v>
      </c>
    </row>
    <row r="396" spans="1:10" ht="25.5">
      <c r="A396" s="16"/>
      <c r="B396" s="11"/>
      <c r="C396" s="119" t="s">
        <v>22</v>
      </c>
      <c r="D396" s="132" t="s">
        <v>130</v>
      </c>
      <c r="E396" s="132">
        <v>200</v>
      </c>
      <c r="F396" s="132">
        <v>0.1</v>
      </c>
      <c r="G396" s="132">
        <v>0</v>
      </c>
      <c r="H396" s="132">
        <v>9.9</v>
      </c>
      <c r="I396" s="132">
        <v>39.9</v>
      </c>
      <c r="J396" s="132">
        <v>51</v>
      </c>
    </row>
    <row r="397" spans="1:10" ht="38.25">
      <c r="A397" s="16"/>
      <c r="B397" s="11"/>
      <c r="C397" s="7" t="s">
        <v>23</v>
      </c>
      <c r="D397" s="140" t="s">
        <v>68</v>
      </c>
      <c r="E397" s="140">
        <v>120</v>
      </c>
      <c r="F397" s="140">
        <v>3.1</v>
      </c>
      <c r="G397" s="140">
        <v>0.2</v>
      </c>
      <c r="H397" s="140">
        <v>20.100000000000001</v>
      </c>
      <c r="I397" s="140">
        <v>94.7</v>
      </c>
      <c r="J397" s="132">
        <v>37</v>
      </c>
    </row>
    <row r="398" spans="1:10">
      <c r="A398" s="16"/>
      <c r="B398" s="11"/>
      <c r="C398" s="7" t="s">
        <v>24</v>
      </c>
      <c r="D398" s="140" t="s">
        <v>101</v>
      </c>
      <c r="E398" s="140">
        <v>100</v>
      </c>
      <c r="F398" s="140">
        <v>1.4</v>
      </c>
      <c r="G398" s="140">
        <v>0.3</v>
      </c>
      <c r="H398" s="140">
        <v>8.1</v>
      </c>
      <c r="I398" s="140">
        <v>34.200000000000003</v>
      </c>
      <c r="J398" s="132">
        <v>61</v>
      </c>
    </row>
    <row r="399" spans="1:10">
      <c r="A399" s="16"/>
      <c r="B399" s="11"/>
      <c r="C399" s="122" t="s">
        <v>71</v>
      </c>
      <c r="D399" s="140" t="s">
        <v>70</v>
      </c>
      <c r="E399" s="140">
        <v>24</v>
      </c>
      <c r="F399" s="140">
        <v>4.3</v>
      </c>
      <c r="G399" s="140">
        <v>5.4</v>
      </c>
      <c r="H399" s="140">
        <v>0</v>
      </c>
      <c r="I399" s="140">
        <v>67.400000000000006</v>
      </c>
      <c r="J399" s="132">
        <v>48</v>
      </c>
    </row>
    <row r="400" spans="1:10">
      <c r="A400" s="16"/>
      <c r="B400" s="11"/>
      <c r="C400" s="6"/>
      <c r="D400" s="143"/>
      <c r="E400" s="143"/>
      <c r="F400" s="143"/>
      <c r="G400" s="143"/>
      <c r="H400" s="143"/>
      <c r="I400" s="143"/>
      <c r="J400" s="144"/>
    </row>
    <row r="401" spans="1:10">
      <c r="A401" s="18"/>
      <c r="B401" s="8"/>
      <c r="C401" s="19" t="s">
        <v>39</v>
      </c>
      <c r="D401" s="145"/>
      <c r="E401" s="145">
        <f>SUM(E394:E400)</f>
        <v>659</v>
      </c>
      <c r="F401" s="145">
        <f t="shared" ref="F401:I401" si="55">SUM(F394:F400)</f>
        <v>25.900000000000002</v>
      </c>
      <c r="G401" s="145">
        <f t="shared" si="55"/>
        <v>86.64</v>
      </c>
      <c r="H401" s="145">
        <f t="shared" si="55"/>
        <v>41.78</v>
      </c>
      <c r="I401" s="145">
        <f t="shared" si="55"/>
        <v>506.19999999999993</v>
      </c>
      <c r="J401" s="146"/>
    </row>
    <row r="402" spans="1:10">
      <c r="A402" s="14">
        <f>A394</f>
        <v>3</v>
      </c>
      <c r="B402" s="10" t="s">
        <v>25</v>
      </c>
      <c r="C402" s="128" t="s">
        <v>24</v>
      </c>
      <c r="D402" s="140" t="s">
        <v>52</v>
      </c>
      <c r="E402" s="140">
        <v>100</v>
      </c>
      <c r="F402" s="140">
        <v>1.4</v>
      </c>
      <c r="G402" s="140">
        <v>0.3</v>
      </c>
      <c r="H402" s="140">
        <v>12.1</v>
      </c>
      <c r="I402" s="140">
        <v>64.2</v>
      </c>
      <c r="J402" s="132">
        <v>62</v>
      </c>
    </row>
    <row r="403" spans="1:10">
      <c r="A403" s="16"/>
      <c r="B403" s="11"/>
      <c r="C403" s="7" t="s">
        <v>31</v>
      </c>
      <c r="D403" s="150" t="s">
        <v>61</v>
      </c>
      <c r="E403" s="143">
        <v>200</v>
      </c>
      <c r="F403" s="143">
        <v>0.8</v>
      </c>
      <c r="G403" s="143">
        <v>0</v>
      </c>
      <c r="H403" s="143">
        <v>23</v>
      </c>
      <c r="I403" s="143">
        <v>94</v>
      </c>
      <c r="J403" s="144">
        <v>57</v>
      </c>
    </row>
    <row r="404" spans="1:10" ht="51">
      <c r="A404" s="16"/>
      <c r="B404" s="11"/>
      <c r="C404" s="133" t="s">
        <v>104</v>
      </c>
      <c r="D404" s="140" t="s">
        <v>133</v>
      </c>
      <c r="E404" s="140">
        <v>80</v>
      </c>
      <c r="F404" s="140">
        <v>5.4</v>
      </c>
      <c r="G404" s="140">
        <v>5.8</v>
      </c>
      <c r="H404" s="140">
        <v>32.4</v>
      </c>
      <c r="I404" s="140">
        <v>95</v>
      </c>
      <c r="J404" s="132">
        <v>38</v>
      </c>
    </row>
    <row r="405" spans="1:10" ht="38.25">
      <c r="A405" s="16"/>
      <c r="B405" s="11"/>
      <c r="C405" s="133" t="s">
        <v>23</v>
      </c>
      <c r="D405" s="140" t="s">
        <v>68</v>
      </c>
      <c r="E405" s="140">
        <v>160</v>
      </c>
      <c r="F405" s="140">
        <v>3.1</v>
      </c>
      <c r="G405" s="140">
        <v>0.2</v>
      </c>
      <c r="H405" s="140">
        <v>20.100000000000001</v>
      </c>
      <c r="I405" s="140">
        <v>94.7</v>
      </c>
      <c r="J405" s="132">
        <v>37</v>
      </c>
    </row>
    <row r="406" spans="1:10">
      <c r="A406" s="18"/>
      <c r="B406" s="8"/>
      <c r="C406" s="134" t="s">
        <v>39</v>
      </c>
      <c r="D406" s="141"/>
      <c r="E406" s="141">
        <f>SUM(E402:E405)</f>
        <v>540</v>
      </c>
      <c r="F406" s="141">
        <f t="shared" ref="F406:I406" si="56">SUM(F402:F405)</f>
        <v>10.700000000000001</v>
      </c>
      <c r="G406" s="141">
        <f t="shared" si="56"/>
        <v>6.3</v>
      </c>
      <c r="H406" s="141">
        <f t="shared" si="56"/>
        <v>87.6</v>
      </c>
      <c r="I406" s="141">
        <f t="shared" si="56"/>
        <v>347.9</v>
      </c>
      <c r="J406" s="142"/>
    </row>
    <row r="407" spans="1:10" ht="38.25">
      <c r="A407" s="14">
        <f>A394</f>
        <v>3</v>
      </c>
      <c r="B407" s="10" t="s">
        <v>26</v>
      </c>
      <c r="C407" s="7" t="s">
        <v>27</v>
      </c>
      <c r="D407" s="140" t="s">
        <v>134</v>
      </c>
      <c r="E407" s="140">
        <v>100</v>
      </c>
      <c r="F407" s="140">
        <v>1.8</v>
      </c>
      <c r="G407" s="140">
        <v>10</v>
      </c>
      <c r="H407" s="140">
        <v>10</v>
      </c>
      <c r="I407" s="140">
        <v>64.2</v>
      </c>
      <c r="J407" s="132">
        <v>33</v>
      </c>
    </row>
    <row r="408" spans="1:10">
      <c r="A408" s="16"/>
      <c r="B408" s="11"/>
      <c r="C408" s="7" t="s">
        <v>28</v>
      </c>
      <c r="D408" s="62" t="s">
        <v>135</v>
      </c>
      <c r="E408" s="62" t="s">
        <v>136</v>
      </c>
      <c r="F408" s="62">
        <v>4.6500000000000004</v>
      </c>
      <c r="G408" s="62">
        <v>10.01</v>
      </c>
      <c r="H408" s="66">
        <v>10.08</v>
      </c>
      <c r="I408" s="62">
        <v>132.30000000000001</v>
      </c>
      <c r="J408" s="62">
        <v>4</v>
      </c>
    </row>
    <row r="409" spans="1:10">
      <c r="A409" s="16"/>
      <c r="B409" s="11"/>
      <c r="C409" s="89" t="s">
        <v>29</v>
      </c>
      <c r="D409" s="62" t="s">
        <v>112</v>
      </c>
      <c r="E409" s="62" t="s">
        <v>46</v>
      </c>
      <c r="F409" s="62">
        <v>7.6</v>
      </c>
      <c r="G409" s="62">
        <v>9.1999999999999993</v>
      </c>
      <c r="H409" s="66">
        <v>48.8</v>
      </c>
      <c r="I409" s="62">
        <v>150.69999999999999</v>
      </c>
      <c r="J409" s="62">
        <v>18</v>
      </c>
    </row>
    <row r="410" spans="1:10">
      <c r="A410" s="16"/>
      <c r="B410" s="11"/>
      <c r="C410" s="7" t="s">
        <v>30</v>
      </c>
      <c r="D410" s="93" t="s">
        <v>82</v>
      </c>
      <c r="E410" s="62" t="s">
        <v>83</v>
      </c>
      <c r="F410" s="62">
        <v>12.7</v>
      </c>
      <c r="G410" s="62">
        <v>5.2</v>
      </c>
      <c r="H410" s="62">
        <v>4.4000000000000004</v>
      </c>
      <c r="I410" s="66">
        <v>95.1</v>
      </c>
      <c r="J410" s="62">
        <v>77</v>
      </c>
    </row>
    <row r="411" spans="1:10" ht="25.5">
      <c r="A411" s="16"/>
      <c r="B411" s="11"/>
      <c r="C411" s="129" t="s">
        <v>31</v>
      </c>
      <c r="D411" s="140" t="s">
        <v>78</v>
      </c>
      <c r="E411" s="140">
        <v>200</v>
      </c>
      <c r="F411" s="140">
        <v>4</v>
      </c>
      <c r="G411" s="140">
        <v>0.06</v>
      </c>
      <c r="H411" s="140">
        <v>35.200000000000003</v>
      </c>
      <c r="I411" s="140">
        <v>110</v>
      </c>
      <c r="J411" s="132">
        <v>53</v>
      </c>
    </row>
    <row r="412" spans="1:10">
      <c r="A412" s="16"/>
      <c r="B412" s="11"/>
      <c r="C412" s="7" t="s">
        <v>32</v>
      </c>
      <c r="D412" s="143"/>
      <c r="E412" s="143"/>
      <c r="F412" s="143"/>
      <c r="G412" s="143"/>
      <c r="H412" s="143"/>
      <c r="I412" s="143"/>
      <c r="J412" s="144"/>
    </row>
    <row r="413" spans="1:10" ht="25.5">
      <c r="A413" s="16"/>
      <c r="B413" s="11"/>
      <c r="C413" s="125" t="s">
        <v>23</v>
      </c>
      <c r="D413" s="140" t="s">
        <v>131</v>
      </c>
      <c r="E413" s="140">
        <v>80</v>
      </c>
      <c r="F413" s="140">
        <v>2.6</v>
      </c>
      <c r="G413" s="140">
        <v>0.4</v>
      </c>
      <c r="H413" s="140">
        <v>17</v>
      </c>
      <c r="I413" s="140">
        <v>81.599999999999994</v>
      </c>
      <c r="J413" s="132">
        <v>36</v>
      </c>
    </row>
    <row r="414" spans="1:10">
      <c r="A414" s="16"/>
      <c r="B414" s="11"/>
      <c r="C414" s="6"/>
      <c r="D414" s="143"/>
      <c r="E414" s="143"/>
      <c r="F414" s="143"/>
      <c r="G414" s="143"/>
      <c r="H414" s="143"/>
      <c r="I414" s="143"/>
      <c r="J414" s="144"/>
    </row>
    <row r="415" spans="1:10">
      <c r="A415" s="16"/>
      <c r="B415" s="11"/>
      <c r="C415" s="6"/>
      <c r="D415" s="143"/>
      <c r="E415" s="143"/>
      <c r="F415" s="143"/>
      <c r="G415" s="143"/>
      <c r="H415" s="143"/>
      <c r="I415" s="143"/>
      <c r="J415" s="144"/>
    </row>
    <row r="416" spans="1:10">
      <c r="A416" s="18"/>
      <c r="B416" s="8"/>
      <c r="C416" s="19" t="s">
        <v>39</v>
      </c>
      <c r="D416" s="145"/>
      <c r="E416" s="145">
        <f>SUM(E407:E415)</f>
        <v>380</v>
      </c>
      <c r="F416" s="145">
        <f t="shared" ref="F416:I416" si="57">SUM(F407:F415)</f>
        <v>33.35</v>
      </c>
      <c r="G416" s="145">
        <f t="shared" si="57"/>
        <v>34.869999999999997</v>
      </c>
      <c r="H416" s="145">
        <f t="shared" si="57"/>
        <v>125.48</v>
      </c>
      <c r="I416" s="145">
        <f t="shared" si="57"/>
        <v>633.9</v>
      </c>
      <c r="J416" s="146"/>
    </row>
    <row r="417" spans="1:10">
      <c r="A417" s="14">
        <f>A394</f>
        <v>3</v>
      </c>
      <c r="B417" s="10" t="s">
        <v>34</v>
      </c>
      <c r="C417" s="12" t="s">
        <v>35</v>
      </c>
      <c r="D417" s="143"/>
      <c r="E417" s="143"/>
      <c r="F417" s="143"/>
      <c r="G417" s="143"/>
      <c r="H417" s="143"/>
      <c r="I417" s="143"/>
      <c r="J417" s="144"/>
    </row>
    <row r="418" spans="1:10">
      <c r="A418" s="16"/>
      <c r="B418" s="11"/>
      <c r="C418" s="12" t="s">
        <v>31</v>
      </c>
      <c r="D418" s="143"/>
      <c r="E418" s="143"/>
      <c r="F418" s="143"/>
      <c r="G418" s="143"/>
      <c r="H418" s="143"/>
      <c r="I418" s="143"/>
      <c r="J418" s="144"/>
    </row>
    <row r="419" spans="1:10">
      <c r="A419" s="16"/>
      <c r="B419" s="11"/>
      <c r="C419" s="6"/>
      <c r="D419" s="143"/>
      <c r="E419" s="143"/>
      <c r="F419" s="143"/>
      <c r="G419" s="143"/>
      <c r="H419" s="143"/>
      <c r="I419" s="143"/>
      <c r="J419" s="144"/>
    </row>
    <row r="420" spans="1:10">
      <c r="A420" s="16"/>
      <c r="B420" s="11"/>
      <c r="C420" s="6"/>
      <c r="D420" s="143"/>
      <c r="E420" s="143"/>
      <c r="F420" s="143"/>
      <c r="G420" s="143"/>
      <c r="H420" s="143"/>
      <c r="I420" s="143"/>
      <c r="J420" s="144"/>
    </row>
    <row r="421" spans="1:10">
      <c r="A421" s="18"/>
      <c r="B421" s="8"/>
      <c r="C421" s="19" t="s">
        <v>39</v>
      </c>
      <c r="D421" s="145"/>
      <c r="E421" s="145">
        <f>SUM(E417:E420)</f>
        <v>0</v>
      </c>
      <c r="F421" s="145">
        <f t="shared" ref="F421:I421" si="58">SUM(F417:F420)</f>
        <v>0</v>
      </c>
      <c r="G421" s="145">
        <f t="shared" si="58"/>
        <v>0</v>
      </c>
      <c r="H421" s="145">
        <f t="shared" si="58"/>
        <v>0</v>
      </c>
      <c r="I421" s="145">
        <f t="shared" si="58"/>
        <v>0</v>
      </c>
      <c r="J421" s="146"/>
    </row>
    <row r="422" spans="1:10" ht="51">
      <c r="A422" s="14">
        <f>A394</f>
        <v>3</v>
      </c>
      <c r="B422" s="10" t="s">
        <v>36</v>
      </c>
      <c r="C422" s="7" t="s">
        <v>21</v>
      </c>
      <c r="D422" s="150" t="s">
        <v>138</v>
      </c>
      <c r="E422" s="143">
        <v>200</v>
      </c>
      <c r="F422" s="143">
        <v>17.7</v>
      </c>
      <c r="G422" s="143">
        <v>14.2</v>
      </c>
      <c r="H422" s="143">
        <v>27.4</v>
      </c>
      <c r="I422" s="143">
        <v>283.10000000000002</v>
      </c>
      <c r="J422" s="144">
        <v>71</v>
      </c>
    </row>
    <row r="423" spans="1:10">
      <c r="A423" s="16"/>
      <c r="B423" s="11"/>
      <c r="C423" s="7" t="s">
        <v>30</v>
      </c>
      <c r="D423" s="143"/>
      <c r="E423" s="143"/>
      <c r="F423" s="143"/>
      <c r="G423" s="143"/>
      <c r="H423" s="143"/>
      <c r="I423" s="143"/>
      <c r="J423" s="144"/>
    </row>
    <row r="424" spans="1:10" ht="25.5">
      <c r="A424" s="16"/>
      <c r="B424" s="11"/>
      <c r="C424" s="7" t="s">
        <v>31</v>
      </c>
      <c r="D424" s="150" t="s">
        <v>84</v>
      </c>
      <c r="E424" s="143">
        <v>200</v>
      </c>
      <c r="F424" s="143">
        <v>1.64</v>
      </c>
      <c r="G424" s="143">
        <v>1.64</v>
      </c>
      <c r="H424" s="143">
        <v>2.38</v>
      </c>
      <c r="I424" s="143">
        <v>30</v>
      </c>
      <c r="J424" s="144">
        <v>52</v>
      </c>
    </row>
    <row r="425" spans="1:10" ht="25.5">
      <c r="A425" s="16"/>
      <c r="B425" s="11"/>
      <c r="C425" s="7" t="s">
        <v>23</v>
      </c>
      <c r="D425" s="140" t="s">
        <v>131</v>
      </c>
      <c r="E425" s="140">
        <v>80</v>
      </c>
      <c r="F425" s="140">
        <v>2.6</v>
      </c>
      <c r="G425" s="140">
        <v>0.4</v>
      </c>
      <c r="H425" s="140">
        <v>17</v>
      </c>
      <c r="I425" s="140">
        <v>81.599999999999994</v>
      </c>
      <c r="J425" s="132">
        <v>36</v>
      </c>
    </row>
    <row r="426" spans="1:10" ht="38.25">
      <c r="A426" s="16"/>
      <c r="B426" s="11"/>
      <c r="C426" s="122" t="s">
        <v>128</v>
      </c>
      <c r="D426" s="140" t="s">
        <v>129</v>
      </c>
      <c r="E426" s="140">
        <v>10</v>
      </c>
      <c r="F426" s="140">
        <v>0.4</v>
      </c>
      <c r="G426" s="140">
        <v>62.5</v>
      </c>
      <c r="H426" s="140">
        <v>0.8</v>
      </c>
      <c r="I426" s="140">
        <v>70</v>
      </c>
      <c r="J426" s="132">
        <v>50</v>
      </c>
    </row>
    <row r="427" spans="1:10">
      <c r="A427" s="16"/>
      <c r="B427" s="11"/>
      <c r="C427" s="6"/>
      <c r="D427" s="143"/>
      <c r="E427" s="143"/>
      <c r="F427" s="143"/>
      <c r="G427" s="143"/>
      <c r="H427" s="143"/>
      <c r="I427" s="143"/>
      <c r="J427" s="144"/>
    </row>
    <row r="428" spans="1:10">
      <c r="A428" s="18"/>
      <c r="B428" s="8"/>
      <c r="C428" s="19" t="s">
        <v>39</v>
      </c>
      <c r="D428" s="145"/>
      <c r="E428" s="145">
        <f>SUM(E422:E427)</f>
        <v>490</v>
      </c>
      <c r="F428" s="145">
        <f t="shared" ref="F428:I428" si="59">SUM(F422:F427)</f>
        <v>22.34</v>
      </c>
      <c r="G428" s="145">
        <f t="shared" si="59"/>
        <v>78.739999999999995</v>
      </c>
      <c r="H428" s="145">
        <f t="shared" si="59"/>
        <v>47.58</v>
      </c>
      <c r="I428" s="145">
        <f t="shared" si="59"/>
        <v>464.70000000000005</v>
      </c>
      <c r="J428" s="146"/>
    </row>
    <row r="429" spans="1:10">
      <c r="A429" s="14">
        <f>A394</f>
        <v>3</v>
      </c>
      <c r="B429" s="10" t="s">
        <v>37</v>
      </c>
      <c r="C429" s="113" t="s">
        <v>38</v>
      </c>
      <c r="D429" s="62" t="s">
        <v>63</v>
      </c>
      <c r="E429" s="74">
        <v>200</v>
      </c>
      <c r="F429" s="62">
        <v>12</v>
      </c>
      <c r="G429" s="62">
        <v>2</v>
      </c>
      <c r="H429" s="66">
        <v>8.4</v>
      </c>
      <c r="I429" s="62">
        <v>80</v>
      </c>
      <c r="J429" s="62">
        <v>58</v>
      </c>
    </row>
    <row r="430" spans="1:10">
      <c r="A430" s="16"/>
      <c r="B430" s="11"/>
      <c r="C430" s="68" t="s">
        <v>24</v>
      </c>
      <c r="D430" s="62" t="s">
        <v>64</v>
      </c>
      <c r="E430" s="62">
        <v>100</v>
      </c>
      <c r="F430" s="62">
        <v>0.6</v>
      </c>
      <c r="G430" s="62">
        <v>0.6</v>
      </c>
      <c r="H430" s="66">
        <v>14.3</v>
      </c>
      <c r="I430" s="62">
        <v>68.599999999999994</v>
      </c>
      <c r="J430" s="62">
        <v>60</v>
      </c>
    </row>
    <row r="431" spans="1:10">
      <c r="A431" s="16"/>
      <c r="B431" s="11"/>
      <c r="C431" s="12" t="s">
        <v>31</v>
      </c>
      <c r="D431" s="143"/>
      <c r="E431" s="143"/>
      <c r="F431" s="143"/>
      <c r="G431" s="143"/>
      <c r="H431" s="143"/>
      <c r="I431" s="143"/>
      <c r="J431" s="144"/>
    </row>
    <row r="432" spans="1:10">
      <c r="A432" s="16"/>
      <c r="B432" s="11"/>
      <c r="C432" s="12"/>
      <c r="D432" s="143"/>
      <c r="E432" s="143"/>
      <c r="F432" s="143"/>
      <c r="G432" s="143"/>
      <c r="H432" s="143"/>
      <c r="I432" s="143"/>
      <c r="J432" s="144"/>
    </row>
    <row r="433" spans="1:10">
      <c r="A433" s="16"/>
      <c r="B433" s="11"/>
      <c r="C433" s="6"/>
      <c r="D433" s="143"/>
      <c r="E433" s="143"/>
      <c r="F433" s="143"/>
      <c r="G433" s="143"/>
      <c r="H433" s="143"/>
      <c r="I433" s="143"/>
      <c r="J433" s="144"/>
    </row>
    <row r="434" spans="1:10">
      <c r="A434" s="16"/>
      <c r="B434" s="11"/>
      <c r="C434" s="6"/>
      <c r="D434" s="143"/>
      <c r="E434" s="143"/>
      <c r="F434" s="143"/>
      <c r="G434" s="143"/>
      <c r="H434" s="143"/>
      <c r="I434" s="143"/>
      <c r="J434" s="144"/>
    </row>
    <row r="435" spans="1:10">
      <c r="A435" s="18"/>
      <c r="B435" s="8"/>
      <c r="C435" s="20" t="s">
        <v>39</v>
      </c>
      <c r="D435" s="145"/>
      <c r="E435" s="145">
        <f>SUM(E429:E434)</f>
        <v>300</v>
      </c>
      <c r="F435" s="145">
        <f t="shared" ref="F435:I435" si="60">SUM(F429:F434)</f>
        <v>12.6</v>
      </c>
      <c r="G435" s="145">
        <f t="shared" si="60"/>
        <v>2.6</v>
      </c>
      <c r="H435" s="145">
        <f t="shared" si="60"/>
        <v>22.700000000000003</v>
      </c>
      <c r="I435" s="145">
        <f t="shared" si="60"/>
        <v>148.6</v>
      </c>
      <c r="J435" s="146"/>
    </row>
    <row r="436" spans="1:10" ht="15.75" thickBot="1">
      <c r="A436" s="31">
        <f>A394</f>
        <v>3</v>
      </c>
      <c r="B436" s="154" t="s">
        <v>4</v>
      </c>
      <c r="C436" s="155"/>
      <c r="D436" s="151"/>
      <c r="E436" s="151">
        <f>E401+E406+E416+E421+E428+E435</f>
        <v>2369</v>
      </c>
      <c r="F436" s="151">
        <f t="shared" ref="F436:I436" si="61">F401+F406+F416+F421+F428+F435</f>
        <v>104.89</v>
      </c>
      <c r="G436" s="151">
        <f t="shared" si="61"/>
        <v>209.15</v>
      </c>
      <c r="H436" s="151">
        <f t="shared" si="61"/>
        <v>325.14</v>
      </c>
      <c r="I436" s="151">
        <f t="shared" si="61"/>
        <v>2101.3000000000002</v>
      </c>
      <c r="J436" s="152"/>
    </row>
    <row r="437" spans="1:10" ht="38.25">
      <c r="A437" s="23">
        <v>4</v>
      </c>
      <c r="B437" s="24" t="s">
        <v>20</v>
      </c>
      <c r="C437" s="5" t="s">
        <v>21</v>
      </c>
      <c r="D437" s="136" t="s">
        <v>139</v>
      </c>
      <c r="E437" s="136" t="s">
        <v>140</v>
      </c>
      <c r="F437" s="136">
        <v>7.5</v>
      </c>
      <c r="G437" s="136">
        <v>5.9</v>
      </c>
      <c r="H437" s="136">
        <v>42.5</v>
      </c>
      <c r="I437" s="136">
        <v>297.10000000000002</v>
      </c>
      <c r="J437" s="149">
        <v>24</v>
      </c>
    </row>
    <row r="438" spans="1:10" ht="38.25">
      <c r="A438" s="16"/>
      <c r="B438" s="11"/>
      <c r="C438" s="122" t="s">
        <v>128</v>
      </c>
      <c r="D438" s="140" t="s">
        <v>129</v>
      </c>
      <c r="E438" s="140">
        <v>10</v>
      </c>
      <c r="F438" s="140">
        <v>0.4</v>
      </c>
      <c r="G438" s="140">
        <v>62.5</v>
      </c>
      <c r="H438" s="140">
        <v>0.8</v>
      </c>
      <c r="I438" s="140">
        <v>70</v>
      </c>
      <c r="J438" s="132">
        <v>50</v>
      </c>
    </row>
    <row r="439" spans="1:10" ht="25.5">
      <c r="A439" s="16"/>
      <c r="B439" s="11"/>
      <c r="C439" s="131" t="s">
        <v>22</v>
      </c>
      <c r="D439" s="140" t="s">
        <v>84</v>
      </c>
      <c r="E439" s="140">
        <v>200</v>
      </c>
      <c r="F439" s="140">
        <v>1.64</v>
      </c>
      <c r="G439" s="140">
        <v>1.64</v>
      </c>
      <c r="H439" s="140">
        <v>2.38</v>
      </c>
      <c r="I439" s="140">
        <v>30</v>
      </c>
      <c r="J439" s="132">
        <v>52</v>
      </c>
    </row>
    <row r="440" spans="1:10" ht="38.25">
      <c r="A440" s="16"/>
      <c r="B440" s="11"/>
      <c r="C440" s="133" t="s">
        <v>23</v>
      </c>
      <c r="D440" s="140" t="s">
        <v>68</v>
      </c>
      <c r="E440" s="140">
        <v>120</v>
      </c>
      <c r="F440" s="140">
        <v>3.1</v>
      </c>
      <c r="G440" s="140">
        <v>0.2</v>
      </c>
      <c r="H440" s="140">
        <v>20.100000000000001</v>
      </c>
      <c r="I440" s="140">
        <v>94.7</v>
      </c>
      <c r="J440" s="132">
        <v>37</v>
      </c>
    </row>
    <row r="441" spans="1:10">
      <c r="A441" s="16"/>
      <c r="B441" s="11"/>
      <c r="C441" s="7" t="s">
        <v>24</v>
      </c>
      <c r="D441" s="140" t="s">
        <v>101</v>
      </c>
      <c r="E441" s="140">
        <v>100</v>
      </c>
      <c r="F441" s="140">
        <v>1.4</v>
      </c>
      <c r="G441" s="140">
        <v>0.3</v>
      </c>
      <c r="H441" s="140">
        <v>8.1</v>
      </c>
      <c r="I441" s="140">
        <v>34.200000000000003</v>
      </c>
      <c r="J441" s="132">
        <v>61</v>
      </c>
    </row>
    <row r="442" spans="1:10">
      <c r="A442" s="16"/>
      <c r="B442" s="11"/>
      <c r="C442" s="6"/>
      <c r="D442" s="140"/>
      <c r="E442" s="140"/>
      <c r="F442" s="140"/>
      <c r="G442" s="140"/>
      <c r="H442" s="140"/>
      <c r="I442" s="140"/>
      <c r="J442" s="132"/>
    </row>
    <row r="443" spans="1:10">
      <c r="A443" s="16"/>
      <c r="B443" s="11"/>
      <c r="C443" s="6"/>
      <c r="D443" s="140"/>
      <c r="E443" s="140"/>
      <c r="F443" s="140"/>
      <c r="G443" s="140"/>
      <c r="H443" s="140"/>
      <c r="I443" s="140"/>
      <c r="J443" s="132"/>
    </row>
    <row r="444" spans="1:10">
      <c r="A444" s="18"/>
      <c r="B444" s="8"/>
      <c r="C444" s="19" t="s">
        <v>39</v>
      </c>
      <c r="D444" s="141"/>
      <c r="E444" s="141">
        <f>SUM(E437:E443)</f>
        <v>430</v>
      </c>
      <c r="F444" s="141">
        <f t="shared" ref="F444:I444" si="62">SUM(F437:F443)</f>
        <v>14.040000000000001</v>
      </c>
      <c r="G444" s="141">
        <f t="shared" si="62"/>
        <v>70.540000000000006</v>
      </c>
      <c r="H444" s="141">
        <f t="shared" si="62"/>
        <v>73.88</v>
      </c>
      <c r="I444" s="141">
        <f t="shared" si="62"/>
        <v>526</v>
      </c>
      <c r="J444" s="142"/>
    </row>
    <row r="445" spans="1:10">
      <c r="A445" s="14">
        <f>A437</f>
        <v>4</v>
      </c>
      <c r="B445" s="10" t="s">
        <v>25</v>
      </c>
      <c r="C445" s="128" t="s">
        <v>24</v>
      </c>
      <c r="D445" s="140" t="s">
        <v>52</v>
      </c>
      <c r="E445" s="140">
        <v>100</v>
      </c>
      <c r="F445" s="140">
        <v>1.4</v>
      </c>
      <c r="G445" s="140">
        <v>0.3</v>
      </c>
      <c r="H445" s="140">
        <v>12.1</v>
      </c>
      <c r="I445" s="140">
        <v>64.2</v>
      </c>
      <c r="J445" s="132">
        <v>62</v>
      </c>
    </row>
    <row r="446" spans="1:10" ht="38.25">
      <c r="A446" s="16"/>
      <c r="B446" s="11"/>
      <c r="C446" s="133" t="s">
        <v>23</v>
      </c>
      <c r="D446" s="140" t="s">
        <v>68</v>
      </c>
      <c r="E446" s="140">
        <v>160</v>
      </c>
      <c r="F446" s="140">
        <v>3.1</v>
      </c>
      <c r="G446" s="140">
        <v>0.2</v>
      </c>
      <c r="H446" s="140">
        <v>20.100000000000001</v>
      </c>
      <c r="I446" s="140">
        <v>94.7</v>
      </c>
      <c r="J446" s="132">
        <v>37</v>
      </c>
    </row>
    <row r="447" spans="1:10">
      <c r="A447" s="16"/>
      <c r="B447" s="11"/>
      <c r="C447" s="133" t="s">
        <v>142</v>
      </c>
      <c r="D447" s="140" t="s">
        <v>110</v>
      </c>
      <c r="E447" s="140">
        <v>30</v>
      </c>
      <c r="F447" s="140">
        <v>3.2</v>
      </c>
      <c r="G447" s="140">
        <v>4.0999999999999996</v>
      </c>
      <c r="H447" s="140">
        <v>32.6</v>
      </c>
      <c r="I447" s="140">
        <v>106.4</v>
      </c>
      <c r="J447" s="132">
        <v>74</v>
      </c>
    </row>
    <row r="448" spans="1:10" ht="25.5">
      <c r="A448" s="16"/>
      <c r="B448" s="11"/>
      <c r="C448" s="122" t="s">
        <v>22</v>
      </c>
      <c r="D448" s="140" t="s">
        <v>86</v>
      </c>
      <c r="E448" s="140">
        <v>200</v>
      </c>
      <c r="F448" s="140">
        <v>4.62</v>
      </c>
      <c r="G448" s="140">
        <v>4.0199999999999996</v>
      </c>
      <c r="H448" s="140">
        <v>43.8</v>
      </c>
      <c r="I448" s="140" t="s">
        <v>141</v>
      </c>
      <c r="J448" s="132">
        <v>63</v>
      </c>
    </row>
    <row r="449" spans="1:10">
      <c r="A449" s="18"/>
      <c r="B449" s="8"/>
      <c r="C449" s="19" t="s">
        <v>39</v>
      </c>
      <c r="D449" s="141"/>
      <c r="E449" s="141">
        <f>SUM(E445:E448)</f>
        <v>490</v>
      </c>
      <c r="F449" s="141">
        <f t="shared" ref="F449:I449" si="63">SUM(F445:F448)</f>
        <v>12.32</v>
      </c>
      <c r="G449" s="141">
        <f t="shared" si="63"/>
        <v>8.6199999999999992</v>
      </c>
      <c r="H449" s="141">
        <f t="shared" si="63"/>
        <v>108.60000000000001</v>
      </c>
      <c r="I449" s="141">
        <f t="shared" si="63"/>
        <v>265.3</v>
      </c>
      <c r="J449" s="142"/>
    </row>
    <row r="450" spans="1:10">
      <c r="A450" s="14">
        <f>A437</f>
        <v>4</v>
      </c>
      <c r="B450" s="10" t="s">
        <v>26</v>
      </c>
      <c r="C450" s="7" t="s">
        <v>27</v>
      </c>
      <c r="D450" s="140"/>
      <c r="E450" s="140"/>
      <c r="F450" s="140"/>
      <c r="G450" s="140"/>
      <c r="H450" s="140"/>
      <c r="I450" s="140"/>
      <c r="J450" s="132"/>
    </row>
    <row r="451" spans="1:10">
      <c r="A451" s="16"/>
      <c r="B451" s="11"/>
      <c r="C451" s="7" t="s">
        <v>28</v>
      </c>
      <c r="D451" s="62" t="s">
        <v>143</v>
      </c>
      <c r="E451" s="62">
        <v>250</v>
      </c>
      <c r="F451" s="62">
        <v>4.22</v>
      </c>
      <c r="G451" s="62">
        <v>3.95</v>
      </c>
      <c r="H451" s="66">
        <v>22.66</v>
      </c>
      <c r="I451" s="62">
        <v>152</v>
      </c>
      <c r="J451" s="62">
        <v>5</v>
      </c>
    </row>
    <row r="452" spans="1:10" ht="76.5">
      <c r="A452" s="16"/>
      <c r="B452" s="11"/>
      <c r="C452" s="7" t="s">
        <v>29</v>
      </c>
      <c r="D452" s="140" t="s">
        <v>144</v>
      </c>
      <c r="E452" s="140">
        <v>200</v>
      </c>
      <c r="F452" s="140">
        <v>10</v>
      </c>
      <c r="G452" s="140">
        <v>8.1999999999999993</v>
      </c>
      <c r="H452" s="140">
        <v>10.8</v>
      </c>
      <c r="I452" s="140">
        <v>280</v>
      </c>
      <c r="J452" s="132">
        <v>9</v>
      </c>
    </row>
    <row r="453" spans="1:10">
      <c r="A453" s="16"/>
      <c r="B453" s="11"/>
      <c r="C453" s="7" t="s">
        <v>30</v>
      </c>
      <c r="D453" s="140"/>
      <c r="E453" s="140"/>
      <c r="F453" s="140"/>
      <c r="G453" s="140"/>
      <c r="H453" s="140"/>
      <c r="I453" s="140"/>
      <c r="J453" s="132"/>
    </row>
    <row r="454" spans="1:10" ht="38.25">
      <c r="A454" s="16"/>
      <c r="B454" s="11"/>
      <c r="C454" s="129" t="s">
        <v>31</v>
      </c>
      <c r="D454" s="140" t="s">
        <v>145</v>
      </c>
      <c r="E454" s="140">
        <v>200</v>
      </c>
      <c r="F454" s="140">
        <v>4</v>
      </c>
      <c r="G454" s="140">
        <v>0.06</v>
      </c>
      <c r="H454" s="140">
        <v>35.200000000000003</v>
      </c>
      <c r="I454" s="140">
        <v>110</v>
      </c>
      <c r="J454" s="132">
        <v>53</v>
      </c>
    </row>
    <row r="455" spans="1:10">
      <c r="A455" s="16"/>
      <c r="B455" s="11"/>
      <c r="C455" s="7" t="s">
        <v>32</v>
      </c>
      <c r="D455" s="140"/>
      <c r="E455" s="140"/>
      <c r="F455" s="140"/>
      <c r="G455" s="140"/>
      <c r="H455" s="140"/>
      <c r="I455" s="140"/>
      <c r="J455" s="132"/>
    </row>
    <row r="456" spans="1:10" ht="25.5">
      <c r="A456" s="16"/>
      <c r="B456" s="11"/>
      <c r="C456" s="7" t="s">
        <v>23</v>
      </c>
      <c r="D456" s="140" t="s">
        <v>131</v>
      </c>
      <c r="E456" s="140">
        <v>80</v>
      </c>
      <c r="F456" s="140">
        <v>2.6</v>
      </c>
      <c r="G456" s="140">
        <v>0.4</v>
      </c>
      <c r="H456" s="140">
        <v>17</v>
      </c>
      <c r="I456" s="140">
        <v>81.599999999999994</v>
      </c>
      <c r="J456" s="132">
        <v>36</v>
      </c>
    </row>
    <row r="457" spans="1:10">
      <c r="A457" s="16"/>
      <c r="B457" s="11"/>
      <c r="C457" s="6"/>
      <c r="D457" s="143"/>
      <c r="E457" s="143"/>
      <c r="F457" s="143"/>
      <c r="G457" s="143"/>
      <c r="H457" s="143"/>
      <c r="I457" s="143"/>
      <c r="J457" s="144"/>
    </row>
    <row r="458" spans="1:10">
      <c r="A458" s="16"/>
      <c r="B458" s="11"/>
      <c r="C458" s="6"/>
      <c r="D458" s="143"/>
      <c r="E458" s="143"/>
      <c r="F458" s="143"/>
      <c r="G458" s="143"/>
      <c r="H458" s="143"/>
      <c r="I458" s="143"/>
      <c r="J458" s="144"/>
    </row>
    <row r="459" spans="1:10">
      <c r="A459" s="18"/>
      <c r="B459" s="8"/>
      <c r="C459" s="19" t="s">
        <v>39</v>
      </c>
      <c r="D459" s="145"/>
      <c r="E459" s="145">
        <f>SUM(E450:E458)</f>
        <v>730</v>
      </c>
      <c r="F459" s="145">
        <f t="shared" ref="F459:I459" si="64">SUM(F450:F458)</f>
        <v>20.82</v>
      </c>
      <c r="G459" s="145">
        <f t="shared" si="64"/>
        <v>12.61</v>
      </c>
      <c r="H459" s="145">
        <f t="shared" si="64"/>
        <v>85.66</v>
      </c>
      <c r="I459" s="145">
        <f t="shared" si="64"/>
        <v>623.6</v>
      </c>
      <c r="J459" s="146"/>
    </row>
    <row r="460" spans="1:10">
      <c r="A460" s="14">
        <f>A437</f>
        <v>4</v>
      </c>
      <c r="B460" s="10" t="s">
        <v>34</v>
      </c>
      <c r="C460" s="12" t="s">
        <v>35</v>
      </c>
      <c r="D460" s="143"/>
      <c r="E460" s="143"/>
      <c r="F460" s="143"/>
      <c r="G460" s="143"/>
      <c r="H460" s="143"/>
      <c r="I460" s="143"/>
      <c r="J460" s="144"/>
    </row>
    <row r="461" spans="1:10">
      <c r="A461" s="16"/>
      <c r="B461" s="11"/>
      <c r="C461" s="12" t="s">
        <v>31</v>
      </c>
      <c r="D461" s="143"/>
      <c r="E461" s="143"/>
      <c r="F461" s="143"/>
      <c r="G461" s="143"/>
      <c r="H461" s="143"/>
      <c r="I461" s="143"/>
      <c r="J461" s="144"/>
    </row>
    <row r="462" spans="1:10">
      <c r="A462" s="16"/>
      <c r="B462" s="11"/>
      <c r="C462" s="6"/>
      <c r="D462" s="143"/>
      <c r="E462" s="143"/>
      <c r="F462" s="143"/>
      <c r="G462" s="143"/>
      <c r="H462" s="143"/>
      <c r="I462" s="143"/>
      <c r="J462" s="144"/>
    </row>
    <row r="463" spans="1:10">
      <c r="A463" s="16"/>
      <c r="B463" s="11"/>
      <c r="C463" s="6"/>
      <c r="D463" s="143"/>
      <c r="E463" s="143"/>
      <c r="F463" s="143"/>
      <c r="G463" s="143"/>
      <c r="H463" s="143"/>
      <c r="I463" s="143"/>
      <c r="J463" s="144"/>
    </row>
    <row r="464" spans="1:10">
      <c r="A464" s="18"/>
      <c r="B464" s="8"/>
      <c r="C464" s="19" t="s">
        <v>39</v>
      </c>
      <c r="D464" s="145"/>
      <c r="E464" s="145">
        <f>SUM(E460:E463)</f>
        <v>0</v>
      </c>
      <c r="F464" s="145">
        <f t="shared" ref="F464:I464" si="65">SUM(F460:F463)</f>
        <v>0</v>
      </c>
      <c r="G464" s="145">
        <f t="shared" si="65"/>
        <v>0</v>
      </c>
      <c r="H464" s="145">
        <f t="shared" si="65"/>
        <v>0</v>
      </c>
      <c r="I464" s="145">
        <f t="shared" si="65"/>
        <v>0</v>
      </c>
      <c r="J464" s="146"/>
    </row>
    <row r="465" spans="1:10" ht="51">
      <c r="A465" s="14">
        <f>A437</f>
        <v>4</v>
      </c>
      <c r="B465" s="10" t="s">
        <v>36</v>
      </c>
      <c r="C465" s="7" t="s">
        <v>21</v>
      </c>
      <c r="D465" s="150" t="s">
        <v>146</v>
      </c>
      <c r="E465" s="150" t="s">
        <v>147</v>
      </c>
      <c r="F465" s="143">
        <v>24.7</v>
      </c>
      <c r="G465" s="143">
        <v>13.3</v>
      </c>
      <c r="H465" s="143">
        <v>16.5</v>
      </c>
      <c r="I465" s="143">
        <v>145.08000000000001</v>
      </c>
      <c r="J465" s="144">
        <v>8</v>
      </c>
    </row>
    <row r="466" spans="1:10">
      <c r="A466" s="16"/>
      <c r="B466" s="11"/>
      <c r="C466" s="7" t="s">
        <v>30</v>
      </c>
      <c r="D466" s="143"/>
      <c r="E466" s="143"/>
      <c r="F466" s="143"/>
      <c r="G466" s="143"/>
      <c r="H466" s="143"/>
      <c r="I466" s="143"/>
      <c r="J466" s="144"/>
    </row>
    <row r="467" spans="1:10" ht="25.5">
      <c r="A467" s="16"/>
      <c r="B467" s="11"/>
      <c r="C467" s="119" t="s">
        <v>22</v>
      </c>
      <c r="D467" s="132" t="s">
        <v>130</v>
      </c>
      <c r="E467" s="132">
        <v>200</v>
      </c>
      <c r="F467" s="132">
        <v>0.1</v>
      </c>
      <c r="G467" s="132">
        <v>0</v>
      </c>
      <c r="H467" s="132">
        <v>9.9</v>
      </c>
      <c r="I467" s="132">
        <v>39.9</v>
      </c>
      <c r="J467" s="132">
        <v>51</v>
      </c>
    </row>
    <row r="468" spans="1:10" ht="25.5">
      <c r="A468" s="16"/>
      <c r="B468" s="11"/>
      <c r="C468" s="7" t="s">
        <v>23</v>
      </c>
      <c r="D468" s="140" t="s">
        <v>131</v>
      </c>
      <c r="E468" s="140">
        <v>80</v>
      </c>
      <c r="F468" s="140">
        <v>2.6</v>
      </c>
      <c r="G468" s="140">
        <v>0.4</v>
      </c>
      <c r="H468" s="140">
        <v>17</v>
      </c>
      <c r="I468" s="140">
        <v>81.599999999999994</v>
      </c>
      <c r="J468" s="132">
        <v>36</v>
      </c>
    </row>
    <row r="469" spans="1:10" ht="25.5">
      <c r="A469" s="16"/>
      <c r="B469" s="11"/>
      <c r="C469" s="131" t="s">
        <v>93</v>
      </c>
      <c r="D469" s="140" t="s">
        <v>92</v>
      </c>
      <c r="E469" s="140" t="s">
        <v>46</v>
      </c>
      <c r="F469" s="140">
        <v>18</v>
      </c>
      <c r="G469" s="140">
        <v>9</v>
      </c>
      <c r="H469" s="140">
        <v>3</v>
      </c>
      <c r="I469" s="140">
        <v>164.3</v>
      </c>
      <c r="J469" s="132">
        <v>40</v>
      </c>
    </row>
    <row r="470" spans="1:10" ht="38.25">
      <c r="A470" s="16"/>
      <c r="B470" s="11"/>
      <c r="C470" s="122" t="s">
        <v>128</v>
      </c>
      <c r="D470" s="140" t="s">
        <v>129</v>
      </c>
      <c r="E470" s="140">
        <v>10</v>
      </c>
      <c r="F470" s="140">
        <v>0.4</v>
      </c>
      <c r="G470" s="140">
        <v>62.5</v>
      </c>
      <c r="H470" s="140">
        <v>0.8</v>
      </c>
      <c r="I470" s="140">
        <v>70</v>
      </c>
      <c r="J470" s="132">
        <v>50</v>
      </c>
    </row>
    <row r="471" spans="1:10">
      <c r="A471" s="18"/>
      <c r="B471" s="8"/>
      <c r="C471" s="19" t="s">
        <v>39</v>
      </c>
      <c r="D471" s="145"/>
      <c r="E471" s="145">
        <f>SUM(E465:E470)</f>
        <v>290</v>
      </c>
      <c r="F471" s="145">
        <f t="shared" ref="F471:I471" si="66">SUM(F465:F470)</f>
        <v>45.800000000000004</v>
      </c>
      <c r="G471" s="145">
        <f t="shared" si="66"/>
        <v>85.2</v>
      </c>
      <c r="H471" s="145">
        <f t="shared" si="66"/>
        <v>47.199999999999996</v>
      </c>
      <c r="I471" s="145">
        <f t="shared" si="66"/>
        <v>500.88000000000005</v>
      </c>
      <c r="J471" s="146"/>
    </row>
    <row r="472" spans="1:10">
      <c r="A472" s="14">
        <f>A437</f>
        <v>4</v>
      </c>
      <c r="B472" s="10" t="s">
        <v>37</v>
      </c>
      <c r="C472" s="113" t="s">
        <v>38</v>
      </c>
      <c r="D472" s="62" t="s">
        <v>63</v>
      </c>
      <c r="E472" s="74">
        <v>200</v>
      </c>
      <c r="F472" s="62">
        <v>12</v>
      </c>
      <c r="G472" s="62">
        <v>2</v>
      </c>
      <c r="H472" s="66">
        <v>8.4</v>
      </c>
      <c r="I472" s="62">
        <v>80</v>
      </c>
      <c r="J472" s="62">
        <v>58</v>
      </c>
    </row>
    <row r="473" spans="1:10">
      <c r="A473" s="16"/>
      <c r="B473" s="11"/>
      <c r="C473" s="68" t="s">
        <v>24</v>
      </c>
      <c r="D473" s="62" t="s">
        <v>64</v>
      </c>
      <c r="E473" s="62">
        <v>100</v>
      </c>
      <c r="F473" s="62">
        <v>0.6</v>
      </c>
      <c r="G473" s="62">
        <v>0.6</v>
      </c>
      <c r="H473" s="66">
        <v>14.3</v>
      </c>
      <c r="I473" s="62">
        <v>68.599999999999994</v>
      </c>
      <c r="J473" s="62">
        <v>60</v>
      </c>
    </row>
    <row r="474" spans="1:10">
      <c r="A474" s="16"/>
      <c r="B474" s="11"/>
      <c r="C474" s="12" t="s">
        <v>31</v>
      </c>
      <c r="D474" s="143"/>
      <c r="E474" s="143"/>
      <c r="F474" s="143"/>
      <c r="G474" s="143"/>
      <c r="H474" s="143"/>
      <c r="I474" s="143"/>
      <c r="J474" s="144"/>
    </row>
    <row r="475" spans="1:10">
      <c r="A475" s="16"/>
      <c r="B475" s="11"/>
      <c r="C475" s="12"/>
      <c r="D475" s="143"/>
      <c r="E475" s="143"/>
      <c r="F475" s="143"/>
      <c r="G475" s="143"/>
      <c r="H475" s="143"/>
      <c r="I475" s="143"/>
      <c r="J475" s="144"/>
    </row>
    <row r="476" spans="1:10">
      <c r="A476" s="16"/>
      <c r="B476" s="11"/>
      <c r="C476" s="6"/>
      <c r="D476" s="143"/>
      <c r="E476" s="143"/>
      <c r="F476" s="143"/>
      <c r="G476" s="143"/>
      <c r="H476" s="143"/>
      <c r="I476" s="143"/>
      <c r="J476" s="144"/>
    </row>
    <row r="477" spans="1:10">
      <c r="A477" s="16"/>
      <c r="B477" s="11"/>
      <c r="C477" s="6"/>
      <c r="D477" s="143"/>
      <c r="E477" s="143"/>
      <c r="F477" s="143"/>
      <c r="G477" s="143"/>
      <c r="H477" s="143"/>
      <c r="I477" s="143"/>
      <c r="J477" s="144"/>
    </row>
    <row r="478" spans="1:10">
      <c r="A478" s="18"/>
      <c r="B478" s="8"/>
      <c r="C478" s="20" t="s">
        <v>39</v>
      </c>
      <c r="D478" s="145"/>
      <c r="E478" s="145">
        <f>SUM(E472:E477)</f>
        <v>300</v>
      </c>
      <c r="F478" s="145">
        <f t="shared" ref="F478:I478" si="67">SUM(F472:F477)</f>
        <v>12.6</v>
      </c>
      <c r="G478" s="145">
        <f t="shared" si="67"/>
        <v>2.6</v>
      </c>
      <c r="H478" s="145">
        <f t="shared" si="67"/>
        <v>22.700000000000003</v>
      </c>
      <c r="I478" s="145">
        <f t="shared" si="67"/>
        <v>148.6</v>
      </c>
      <c r="J478" s="146"/>
    </row>
    <row r="479" spans="1:10" ht="15.75" thickBot="1">
      <c r="A479" s="31">
        <f>A437</f>
        <v>4</v>
      </c>
      <c r="B479" s="154" t="s">
        <v>4</v>
      </c>
      <c r="C479" s="155"/>
      <c r="D479" s="147"/>
      <c r="E479" s="147">
        <f>E444+E449+E459+E464+E471+E478</f>
        <v>2240</v>
      </c>
      <c r="F479" s="147">
        <f t="shared" ref="F479:I479" si="68">F444+F449+F459+F464+F471+F478</f>
        <v>105.58</v>
      </c>
      <c r="G479" s="147">
        <f t="shared" si="68"/>
        <v>179.57000000000002</v>
      </c>
      <c r="H479" s="147">
        <f t="shared" si="68"/>
        <v>338.03999999999996</v>
      </c>
      <c r="I479" s="147">
        <f t="shared" si="68"/>
        <v>2064.38</v>
      </c>
      <c r="J479" s="148"/>
    </row>
    <row r="480" spans="1:10">
      <c r="A480" s="23">
        <v>5</v>
      </c>
      <c r="B480" s="24" t="s">
        <v>20</v>
      </c>
      <c r="C480" s="5" t="s">
        <v>21</v>
      </c>
      <c r="D480" s="62" t="s">
        <v>94</v>
      </c>
      <c r="E480" s="62" t="s">
        <v>46</v>
      </c>
      <c r="F480" s="62">
        <v>9.6999999999999993</v>
      </c>
      <c r="G480" s="62">
        <v>8.3000000000000007</v>
      </c>
      <c r="H480" s="66">
        <v>36.799999999999997</v>
      </c>
      <c r="I480" s="62">
        <v>212</v>
      </c>
      <c r="J480" s="62">
        <v>23</v>
      </c>
    </row>
    <row r="481" spans="1:10" ht="38.25">
      <c r="A481" s="16"/>
      <c r="B481" s="11"/>
      <c r="C481" s="122" t="s">
        <v>128</v>
      </c>
      <c r="D481" s="140" t="s">
        <v>129</v>
      </c>
      <c r="E481" s="140">
        <v>10</v>
      </c>
      <c r="F481" s="140">
        <v>0.4</v>
      </c>
      <c r="G481" s="140">
        <v>62.5</v>
      </c>
      <c r="H481" s="140">
        <v>0.8</v>
      </c>
      <c r="I481" s="140">
        <v>70</v>
      </c>
      <c r="J481" s="132">
        <v>50</v>
      </c>
    </row>
    <row r="482" spans="1:10" ht="25.5">
      <c r="A482" s="16"/>
      <c r="B482" s="11"/>
      <c r="C482" s="119" t="s">
        <v>22</v>
      </c>
      <c r="D482" s="132" t="s">
        <v>130</v>
      </c>
      <c r="E482" s="132">
        <v>200</v>
      </c>
      <c r="F482" s="132">
        <v>0.1</v>
      </c>
      <c r="G482" s="132">
        <v>0</v>
      </c>
      <c r="H482" s="132">
        <v>9.9</v>
      </c>
      <c r="I482" s="132">
        <v>39.9</v>
      </c>
      <c r="J482" s="132">
        <v>51</v>
      </c>
    </row>
    <row r="483" spans="1:10" ht="38.25">
      <c r="A483" s="16"/>
      <c r="B483" s="11"/>
      <c r="C483" s="133" t="s">
        <v>23</v>
      </c>
      <c r="D483" s="140" t="s">
        <v>68</v>
      </c>
      <c r="E483" s="140">
        <v>120</v>
      </c>
      <c r="F483" s="140">
        <v>3.1</v>
      </c>
      <c r="G483" s="140">
        <v>0.2</v>
      </c>
      <c r="H483" s="140">
        <v>20.100000000000001</v>
      </c>
      <c r="I483" s="140">
        <v>94.7</v>
      </c>
      <c r="J483" s="132">
        <v>37</v>
      </c>
    </row>
    <row r="484" spans="1:10">
      <c r="A484" s="16"/>
      <c r="B484" s="11"/>
      <c r="C484" s="7" t="s">
        <v>24</v>
      </c>
      <c r="D484" s="140" t="s">
        <v>101</v>
      </c>
      <c r="E484" s="140">
        <v>100</v>
      </c>
      <c r="F484" s="140">
        <v>1.4</v>
      </c>
      <c r="G484" s="140">
        <v>0.3</v>
      </c>
      <c r="H484" s="140">
        <v>8.1</v>
      </c>
      <c r="I484" s="140">
        <v>34.200000000000003</v>
      </c>
      <c r="J484" s="132">
        <v>61</v>
      </c>
    </row>
    <row r="485" spans="1:10">
      <c r="A485" s="16"/>
      <c r="B485" s="11"/>
      <c r="C485" s="122" t="s">
        <v>71</v>
      </c>
      <c r="D485" s="140" t="s">
        <v>70</v>
      </c>
      <c r="E485" s="140">
        <v>24</v>
      </c>
      <c r="F485" s="140">
        <v>4.3</v>
      </c>
      <c r="G485" s="140">
        <v>5.4</v>
      </c>
      <c r="H485" s="140">
        <v>0</v>
      </c>
      <c r="I485" s="140">
        <v>67.400000000000006</v>
      </c>
      <c r="J485" s="132">
        <v>48</v>
      </c>
    </row>
    <row r="486" spans="1:10">
      <c r="A486" s="16"/>
      <c r="B486" s="11"/>
      <c r="C486" s="6"/>
      <c r="D486" s="143"/>
      <c r="E486" s="143"/>
      <c r="F486" s="143"/>
      <c r="G486" s="143"/>
      <c r="H486" s="143"/>
      <c r="I486" s="143"/>
      <c r="J486" s="144"/>
    </row>
    <row r="487" spans="1:10">
      <c r="A487" s="18"/>
      <c r="B487" s="8"/>
      <c r="C487" s="19" t="s">
        <v>39</v>
      </c>
      <c r="D487" s="145"/>
      <c r="E487" s="145">
        <f>SUM(E480:E486)</f>
        <v>454</v>
      </c>
      <c r="F487" s="145">
        <f t="shared" ref="F487:I487" si="69">SUM(F480:F486)</f>
        <v>19</v>
      </c>
      <c r="G487" s="145">
        <f t="shared" si="69"/>
        <v>76.7</v>
      </c>
      <c r="H487" s="145">
        <f t="shared" si="69"/>
        <v>75.699999999999989</v>
      </c>
      <c r="I487" s="145">
        <f t="shared" si="69"/>
        <v>518.19999999999993</v>
      </c>
      <c r="J487" s="146"/>
    </row>
    <row r="488" spans="1:10">
      <c r="A488" s="14">
        <f>A480</f>
        <v>5</v>
      </c>
      <c r="B488" s="10" t="s">
        <v>25</v>
      </c>
      <c r="C488" s="128" t="s">
        <v>24</v>
      </c>
      <c r="D488" s="140" t="s">
        <v>52</v>
      </c>
      <c r="E488" s="140">
        <v>100</v>
      </c>
      <c r="F488" s="140">
        <v>1.4</v>
      </c>
      <c r="G488" s="140">
        <v>0.3</v>
      </c>
      <c r="H488" s="140">
        <v>12.1</v>
      </c>
      <c r="I488" s="140">
        <v>64.2</v>
      </c>
      <c r="J488" s="132">
        <v>62</v>
      </c>
    </row>
    <row r="489" spans="1:10" ht="38.25">
      <c r="A489" s="16"/>
      <c r="B489" s="11"/>
      <c r="C489" s="133" t="s">
        <v>23</v>
      </c>
      <c r="D489" s="140" t="s">
        <v>68</v>
      </c>
      <c r="E489" s="140">
        <v>120</v>
      </c>
      <c r="F489" s="140">
        <v>3.1</v>
      </c>
      <c r="G489" s="140">
        <v>0.2</v>
      </c>
      <c r="H489" s="140">
        <v>20.100000000000001</v>
      </c>
      <c r="I489" s="140">
        <v>94.7</v>
      </c>
      <c r="J489" s="132">
        <v>37</v>
      </c>
    </row>
    <row r="490" spans="1:10" ht="38.25">
      <c r="A490" s="16"/>
      <c r="B490" s="11"/>
      <c r="C490" s="133" t="s">
        <v>104</v>
      </c>
      <c r="D490" s="140" t="s">
        <v>148</v>
      </c>
      <c r="E490" s="140" t="s">
        <v>103</v>
      </c>
      <c r="F490" s="140">
        <v>20.440000000000001</v>
      </c>
      <c r="G490" s="140">
        <v>20</v>
      </c>
      <c r="H490" s="140">
        <v>29.6</v>
      </c>
      <c r="I490" s="140">
        <v>325</v>
      </c>
      <c r="J490" s="132">
        <v>41</v>
      </c>
    </row>
    <row r="491" spans="1:10" ht="38.25">
      <c r="A491" s="16"/>
      <c r="B491" s="11"/>
      <c r="C491" s="129" t="s">
        <v>31</v>
      </c>
      <c r="D491" s="140" t="s">
        <v>145</v>
      </c>
      <c r="E491" s="140">
        <v>200</v>
      </c>
      <c r="F491" s="140">
        <v>4</v>
      </c>
      <c r="G491" s="140">
        <v>0.06</v>
      </c>
      <c r="H491" s="140">
        <v>35.200000000000003</v>
      </c>
      <c r="I491" s="140">
        <v>110</v>
      </c>
      <c r="J491" s="132">
        <v>53</v>
      </c>
    </row>
    <row r="492" spans="1:10">
      <c r="A492" s="18"/>
      <c r="B492" s="8"/>
      <c r="C492" s="19" t="s">
        <v>39</v>
      </c>
      <c r="D492" s="145"/>
      <c r="E492" s="145">
        <f>SUM(E488:E491)</f>
        <v>420</v>
      </c>
      <c r="F492" s="145">
        <f t="shared" ref="F492:I492" si="70">SUM(F488:F491)</f>
        <v>28.94</v>
      </c>
      <c r="G492" s="145">
        <f t="shared" si="70"/>
        <v>20.56</v>
      </c>
      <c r="H492" s="145">
        <f t="shared" si="70"/>
        <v>97</v>
      </c>
      <c r="I492" s="145">
        <f t="shared" si="70"/>
        <v>593.9</v>
      </c>
      <c r="J492" s="146"/>
    </row>
    <row r="493" spans="1:10">
      <c r="A493" s="14">
        <f>A480</f>
        <v>5</v>
      </c>
      <c r="B493" s="10" t="s">
        <v>26</v>
      </c>
      <c r="C493" s="92" t="s">
        <v>27</v>
      </c>
      <c r="D493" s="62" t="s">
        <v>127</v>
      </c>
      <c r="E493" s="74">
        <v>100</v>
      </c>
      <c r="F493" s="74">
        <v>1.1599999999999999</v>
      </c>
      <c r="G493" s="62">
        <v>8.3000000000000007</v>
      </c>
      <c r="H493" s="66">
        <v>14.6</v>
      </c>
      <c r="I493" s="62">
        <v>98.8</v>
      </c>
      <c r="J493" s="62">
        <v>35</v>
      </c>
    </row>
    <row r="494" spans="1:10" ht="25.5">
      <c r="A494" s="16"/>
      <c r="B494" s="11"/>
      <c r="C494" s="125" t="s">
        <v>28</v>
      </c>
      <c r="D494" s="140" t="s">
        <v>111</v>
      </c>
      <c r="E494" s="140" t="s">
        <v>89</v>
      </c>
      <c r="F494" s="140">
        <v>9.1</v>
      </c>
      <c r="G494" s="140">
        <v>10.5</v>
      </c>
      <c r="H494" s="140">
        <v>15.9</v>
      </c>
      <c r="I494" s="140">
        <v>194.9</v>
      </c>
      <c r="J494" s="132">
        <v>1</v>
      </c>
    </row>
    <row r="495" spans="1:10" ht="25.5">
      <c r="A495" s="16"/>
      <c r="B495" s="11"/>
      <c r="C495" s="7" t="s">
        <v>29</v>
      </c>
      <c r="D495" s="150" t="s">
        <v>149</v>
      </c>
      <c r="E495" s="150" t="s">
        <v>46</v>
      </c>
      <c r="F495" s="143">
        <v>12</v>
      </c>
      <c r="G495" s="143">
        <v>11.4</v>
      </c>
      <c r="H495" s="143">
        <v>59.1</v>
      </c>
      <c r="I495" s="143">
        <v>393.1</v>
      </c>
      <c r="J495" s="144">
        <v>22</v>
      </c>
    </row>
    <row r="496" spans="1:10" ht="25.5">
      <c r="A496" s="16"/>
      <c r="B496" s="11"/>
      <c r="C496" s="7" t="s">
        <v>30</v>
      </c>
      <c r="D496" s="140" t="s">
        <v>60</v>
      </c>
      <c r="E496" s="140">
        <v>100</v>
      </c>
      <c r="F496" s="140">
        <v>10</v>
      </c>
      <c r="G496" s="140">
        <v>15.3</v>
      </c>
      <c r="H496" s="140">
        <v>5.5</v>
      </c>
      <c r="I496" s="140">
        <v>132.4</v>
      </c>
      <c r="J496" s="132">
        <v>25</v>
      </c>
    </row>
    <row r="497" spans="1:10">
      <c r="A497" s="16"/>
      <c r="B497" s="11"/>
      <c r="C497" s="135" t="s">
        <v>31</v>
      </c>
      <c r="D497" s="153" t="s">
        <v>61</v>
      </c>
      <c r="E497" s="143">
        <v>200</v>
      </c>
      <c r="F497" s="143">
        <v>0.8</v>
      </c>
      <c r="G497" s="143">
        <v>0</v>
      </c>
      <c r="H497" s="143">
        <v>23</v>
      </c>
      <c r="I497" s="143">
        <v>94</v>
      </c>
      <c r="J497" s="144">
        <v>57</v>
      </c>
    </row>
    <row r="498" spans="1:10">
      <c r="A498" s="16"/>
      <c r="B498" s="11"/>
      <c r="C498" s="7" t="s">
        <v>32</v>
      </c>
      <c r="D498" s="143"/>
      <c r="E498" s="143"/>
      <c r="F498" s="143"/>
      <c r="G498" s="143"/>
      <c r="H498" s="143"/>
      <c r="I498" s="143"/>
      <c r="J498" s="144"/>
    </row>
    <row r="499" spans="1:10" ht="25.5">
      <c r="A499" s="16"/>
      <c r="B499" s="11"/>
      <c r="C499" s="7" t="s">
        <v>23</v>
      </c>
      <c r="D499" s="140" t="s">
        <v>131</v>
      </c>
      <c r="E499" s="140">
        <v>80</v>
      </c>
      <c r="F499" s="140">
        <v>2.6</v>
      </c>
      <c r="G499" s="140">
        <v>0.4</v>
      </c>
      <c r="H499" s="140">
        <v>17</v>
      </c>
      <c r="I499" s="140">
        <v>81.599999999999994</v>
      </c>
      <c r="J499" s="132">
        <v>36</v>
      </c>
    </row>
    <row r="500" spans="1:10">
      <c r="A500" s="16"/>
      <c r="B500" s="11"/>
      <c r="C500" s="6"/>
      <c r="D500" s="143"/>
      <c r="E500" s="143"/>
      <c r="F500" s="143"/>
      <c r="G500" s="143"/>
      <c r="H500" s="143"/>
      <c r="I500" s="143"/>
      <c r="J500" s="144"/>
    </row>
    <row r="501" spans="1:10">
      <c r="A501" s="16"/>
      <c r="B501" s="11"/>
      <c r="C501" s="6"/>
      <c r="D501" s="143"/>
      <c r="E501" s="143"/>
      <c r="F501" s="143"/>
      <c r="G501" s="143"/>
      <c r="H501" s="143"/>
      <c r="I501" s="143"/>
      <c r="J501" s="144"/>
    </row>
    <row r="502" spans="1:10">
      <c r="A502" s="18"/>
      <c r="B502" s="8"/>
      <c r="C502" s="19" t="s">
        <v>39</v>
      </c>
      <c r="D502" s="145"/>
      <c r="E502" s="145">
        <f>SUM(E493:E501)</f>
        <v>480</v>
      </c>
      <c r="F502" s="145">
        <f t="shared" ref="F502:I502" si="71">SUM(F493:F501)</f>
        <v>35.659999999999997</v>
      </c>
      <c r="G502" s="145">
        <f t="shared" si="71"/>
        <v>45.9</v>
      </c>
      <c r="H502" s="145">
        <f t="shared" si="71"/>
        <v>135.1</v>
      </c>
      <c r="I502" s="145">
        <f t="shared" si="71"/>
        <v>994.8</v>
      </c>
      <c r="J502" s="146"/>
    </row>
    <row r="503" spans="1:10">
      <c r="A503" s="14">
        <f>A480</f>
        <v>5</v>
      </c>
      <c r="B503" s="10" t="s">
        <v>34</v>
      </c>
      <c r="C503" s="12" t="s">
        <v>35</v>
      </c>
      <c r="D503" s="143"/>
      <c r="E503" s="143"/>
      <c r="F503" s="143"/>
      <c r="G503" s="143"/>
      <c r="H503" s="143"/>
      <c r="I503" s="143"/>
      <c r="J503" s="144"/>
    </row>
    <row r="504" spans="1:10">
      <c r="A504" s="16"/>
      <c r="B504" s="11"/>
      <c r="C504" s="12" t="s">
        <v>31</v>
      </c>
      <c r="D504" s="143"/>
      <c r="E504" s="143"/>
      <c r="F504" s="143"/>
      <c r="G504" s="143"/>
      <c r="H504" s="143"/>
      <c r="I504" s="143"/>
      <c r="J504" s="144"/>
    </row>
    <row r="505" spans="1:10">
      <c r="A505" s="16"/>
      <c r="B505" s="11"/>
      <c r="C505" s="6"/>
      <c r="D505" s="143"/>
      <c r="E505" s="143"/>
      <c r="F505" s="143"/>
      <c r="G505" s="143"/>
      <c r="H505" s="143"/>
      <c r="I505" s="143"/>
      <c r="J505" s="144"/>
    </row>
    <row r="506" spans="1:10">
      <c r="A506" s="16"/>
      <c r="B506" s="11"/>
      <c r="C506" s="6"/>
      <c r="D506" s="143"/>
      <c r="E506" s="143"/>
      <c r="F506" s="143"/>
      <c r="G506" s="143"/>
      <c r="H506" s="143"/>
      <c r="I506" s="143"/>
      <c r="J506" s="144"/>
    </row>
    <row r="507" spans="1:10">
      <c r="A507" s="18"/>
      <c r="B507" s="8"/>
      <c r="C507" s="19" t="s">
        <v>39</v>
      </c>
      <c r="D507" s="145"/>
      <c r="E507" s="145">
        <f>SUM(E503:E506)</f>
        <v>0</v>
      </c>
      <c r="F507" s="145">
        <f t="shared" ref="F507:I507" si="72">SUM(F503:F506)</f>
        <v>0</v>
      </c>
      <c r="G507" s="145">
        <f t="shared" si="72"/>
        <v>0</v>
      </c>
      <c r="H507" s="145">
        <f t="shared" si="72"/>
        <v>0</v>
      </c>
      <c r="I507" s="145">
        <f t="shared" si="72"/>
        <v>0</v>
      </c>
      <c r="J507" s="146"/>
    </row>
    <row r="508" spans="1:10" ht="25.5">
      <c r="A508" s="14">
        <f>A480</f>
        <v>5</v>
      </c>
      <c r="B508" s="10" t="s">
        <v>36</v>
      </c>
      <c r="C508" s="125" t="s">
        <v>21</v>
      </c>
      <c r="D508" s="140" t="s">
        <v>150</v>
      </c>
      <c r="E508" s="140" t="s">
        <v>46</v>
      </c>
      <c r="F508" s="140">
        <v>5.8</v>
      </c>
      <c r="G508" s="140">
        <v>9.1999999999999993</v>
      </c>
      <c r="H508" s="140">
        <v>42.6</v>
      </c>
      <c r="I508" s="140">
        <v>277.5</v>
      </c>
      <c r="J508" s="132">
        <v>21</v>
      </c>
    </row>
    <row r="509" spans="1:10" ht="38.25">
      <c r="A509" s="16"/>
      <c r="B509" s="11"/>
      <c r="C509" s="125" t="s">
        <v>30</v>
      </c>
      <c r="D509" s="140" t="s">
        <v>126</v>
      </c>
      <c r="E509" s="140">
        <v>150</v>
      </c>
      <c r="F509" s="140">
        <v>13.7</v>
      </c>
      <c r="G509" s="140">
        <v>6.2</v>
      </c>
      <c r="H509" s="140">
        <v>4.4000000000000004</v>
      </c>
      <c r="I509" s="140">
        <v>97.1</v>
      </c>
      <c r="J509" s="132">
        <v>72</v>
      </c>
    </row>
    <row r="510" spans="1:10" ht="25.5">
      <c r="A510" s="16"/>
      <c r="B510" s="11"/>
      <c r="C510" s="131" t="s">
        <v>22</v>
      </c>
      <c r="D510" s="140" t="s">
        <v>84</v>
      </c>
      <c r="E510" s="140">
        <v>200</v>
      </c>
      <c r="F510" s="140">
        <v>1.64</v>
      </c>
      <c r="G510" s="140">
        <v>1.64</v>
      </c>
      <c r="H510" s="140">
        <v>2.38</v>
      </c>
      <c r="I510" s="140">
        <v>30</v>
      </c>
      <c r="J510" s="132">
        <v>52</v>
      </c>
    </row>
    <row r="511" spans="1:10" ht="25.5">
      <c r="A511" s="16"/>
      <c r="B511" s="11"/>
      <c r="C511" s="7" t="s">
        <v>23</v>
      </c>
      <c r="D511" s="140" t="s">
        <v>131</v>
      </c>
      <c r="E511" s="140">
        <v>80</v>
      </c>
      <c r="F511" s="140">
        <v>2.6</v>
      </c>
      <c r="G511" s="140">
        <v>0.4</v>
      </c>
      <c r="H511" s="140">
        <v>17</v>
      </c>
      <c r="I511" s="140">
        <v>81.599999999999994</v>
      </c>
      <c r="J511" s="132">
        <v>36</v>
      </c>
    </row>
    <row r="512" spans="1:10" ht="38.25">
      <c r="A512" s="16"/>
      <c r="B512" s="11"/>
      <c r="C512" s="122" t="s">
        <v>128</v>
      </c>
      <c r="D512" s="140" t="s">
        <v>129</v>
      </c>
      <c r="E512" s="140">
        <v>10</v>
      </c>
      <c r="F512" s="140">
        <v>0.4</v>
      </c>
      <c r="G512" s="140">
        <v>62.5</v>
      </c>
      <c r="H512" s="140">
        <v>0.8</v>
      </c>
      <c r="I512" s="140">
        <v>70</v>
      </c>
      <c r="J512" s="132">
        <v>50</v>
      </c>
    </row>
    <row r="513" spans="1:10">
      <c r="A513" s="16"/>
      <c r="B513" s="11"/>
      <c r="C513" s="6"/>
      <c r="D513" s="143"/>
      <c r="E513" s="143"/>
      <c r="F513" s="143"/>
      <c r="G513" s="143"/>
      <c r="H513" s="143"/>
      <c r="I513" s="143"/>
      <c r="J513" s="144"/>
    </row>
    <row r="514" spans="1:10">
      <c r="A514" s="18"/>
      <c r="B514" s="8"/>
      <c r="C514" s="19" t="s">
        <v>39</v>
      </c>
      <c r="D514" s="145"/>
      <c r="E514" s="145">
        <f>SUM(E508:E513)</f>
        <v>440</v>
      </c>
      <c r="F514" s="145">
        <f t="shared" ref="F514:I514" si="73">SUM(F508:F513)</f>
        <v>24.14</v>
      </c>
      <c r="G514" s="145">
        <f t="shared" si="73"/>
        <v>79.94</v>
      </c>
      <c r="H514" s="145">
        <f t="shared" si="73"/>
        <v>67.179999999999993</v>
      </c>
      <c r="I514" s="145">
        <f t="shared" si="73"/>
        <v>556.20000000000005</v>
      </c>
      <c r="J514" s="146"/>
    </row>
    <row r="515" spans="1:10">
      <c r="A515" s="14">
        <f>A480</f>
        <v>5</v>
      </c>
      <c r="B515" s="10" t="s">
        <v>37</v>
      </c>
      <c r="C515" s="113" t="s">
        <v>38</v>
      </c>
      <c r="D515" s="62" t="s">
        <v>63</v>
      </c>
      <c r="E515" s="74">
        <v>200</v>
      </c>
      <c r="F515" s="62">
        <v>12</v>
      </c>
      <c r="G515" s="62">
        <v>2</v>
      </c>
      <c r="H515" s="66">
        <v>8.4</v>
      </c>
      <c r="I515" s="62">
        <v>80</v>
      </c>
      <c r="J515" s="62">
        <v>58</v>
      </c>
    </row>
    <row r="516" spans="1:10">
      <c r="A516" s="16"/>
      <c r="B516" s="11"/>
      <c r="C516" s="68" t="s">
        <v>24</v>
      </c>
      <c r="D516" s="62" t="s">
        <v>64</v>
      </c>
      <c r="E516" s="62">
        <v>100</v>
      </c>
      <c r="F516" s="62">
        <v>0.6</v>
      </c>
      <c r="G516" s="62">
        <v>0.6</v>
      </c>
      <c r="H516" s="66">
        <v>14.3</v>
      </c>
      <c r="I516" s="62">
        <v>68.599999999999994</v>
      </c>
      <c r="J516" s="62">
        <v>60</v>
      </c>
    </row>
    <row r="517" spans="1:10">
      <c r="A517" s="16"/>
      <c r="B517" s="11"/>
      <c r="C517" s="12" t="s">
        <v>31</v>
      </c>
      <c r="D517" s="143"/>
      <c r="E517" s="143"/>
      <c r="F517" s="143"/>
      <c r="G517" s="143"/>
      <c r="H517" s="143"/>
      <c r="I517" s="143"/>
      <c r="J517" s="144"/>
    </row>
    <row r="518" spans="1:10">
      <c r="A518" s="16"/>
      <c r="B518" s="11"/>
      <c r="C518" s="12"/>
      <c r="D518" s="143"/>
      <c r="E518" s="143"/>
      <c r="F518" s="143"/>
      <c r="G518" s="143"/>
      <c r="H518" s="143"/>
      <c r="I518" s="143"/>
      <c r="J518" s="144"/>
    </row>
    <row r="519" spans="1:10">
      <c r="A519" s="16"/>
      <c r="B519" s="11"/>
      <c r="C519" s="6"/>
      <c r="D519" s="143"/>
      <c r="E519" s="143"/>
      <c r="F519" s="143"/>
      <c r="G519" s="143"/>
      <c r="H519" s="143"/>
      <c r="I519" s="143"/>
      <c r="J519" s="144"/>
    </row>
    <row r="520" spans="1:10">
      <c r="A520" s="16"/>
      <c r="B520" s="11"/>
      <c r="C520" s="6"/>
      <c r="D520" s="143"/>
      <c r="E520" s="143"/>
      <c r="F520" s="143"/>
      <c r="G520" s="143"/>
      <c r="H520" s="143"/>
      <c r="I520" s="143"/>
      <c r="J520" s="144"/>
    </row>
    <row r="521" spans="1:10">
      <c r="A521" s="18"/>
      <c r="B521" s="8"/>
      <c r="C521" s="20" t="s">
        <v>39</v>
      </c>
      <c r="D521" s="145"/>
      <c r="E521" s="145">
        <f>SUM(E515:E520)</f>
        <v>300</v>
      </c>
      <c r="F521" s="145">
        <f t="shared" ref="F521:I521" si="74">SUM(F515:F520)</f>
        <v>12.6</v>
      </c>
      <c r="G521" s="145">
        <f t="shared" si="74"/>
        <v>2.6</v>
      </c>
      <c r="H521" s="145">
        <f t="shared" si="74"/>
        <v>22.700000000000003</v>
      </c>
      <c r="I521" s="145">
        <f t="shared" si="74"/>
        <v>148.6</v>
      </c>
      <c r="J521" s="146"/>
    </row>
    <row r="522" spans="1:10" ht="15.75" thickBot="1">
      <c r="A522" s="31">
        <f>A480</f>
        <v>5</v>
      </c>
      <c r="B522" s="154" t="s">
        <v>4</v>
      </c>
      <c r="C522" s="155"/>
      <c r="D522" s="147"/>
      <c r="E522" s="147">
        <f>E487+E492+E502+E507+E514+E521</f>
        <v>2094</v>
      </c>
      <c r="F522" s="147">
        <f t="shared" ref="F522:I522" si="75">F487+F492+F502+F507+F514+F521</f>
        <v>120.33999999999999</v>
      </c>
      <c r="G522" s="147">
        <f t="shared" si="75"/>
        <v>225.7</v>
      </c>
      <c r="H522" s="147">
        <f t="shared" si="75"/>
        <v>397.67999999999995</v>
      </c>
      <c r="I522" s="147">
        <f t="shared" si="75"/>
        <v>2811.6999999999994</v>
      </c>
      <c r="J522" s="148"/>
    </row>
    <row r="523" spans="1:10" ht="38.25">
      <c r="A523" s="23">
        <v>6</v>
      </c>
      <c r="B523" s="24" t="s">
        <v>20</v>
      </c>
      <c r="C523" s="5" t="s">
        <v>21</v>
      </c>
      <c r="D523" s="136" t="s">
        <v>121</v>
      </c>
      <c r="E523" s="137" t="s">
        <v>46</v>
      </c>
      <c r="F523" s="138">
        <v>6</v>
      </c>
      <c r="G523" s="138">
        <v>5</v>
      </c>
      <c r="H523" s="138">
        <v>30.8</v>
      </c>
      <c r="I523" s="138">
        <v>200</v>
      </c>
      <c r="J523" s="139">
        <v>20</v>
      </c>
    </row>
    <row r="524" spans="1:10" ht="38.25">
      <c r="A524" s="16"/>
      <c r="B524" s="11"/>
      <c r="C524" s="122" t="s">
        <v>128</v>
      </c>
      <c r="D524" s="140" t="s">
        <v>129</v>
      </c>
      <c r="E524" s="140">
        <v>15</v>
      </c>
      <c r="F524" s="140">
        <v>0.4</v>
      </c>
      <c r="G524" s="140">
        <v>62.5</v>
      </c>
      <c r="H524" s="140">
        <v>0.8</v>
      </c>
      <c r="I524" s="140">
        <v>70</v>
      </c>
      <c r="J524" s="132">
        <v>50</v>
      </c>
    </row>
    <row r="525" spans="1:10" ht="51">
      <c r="A525" s="16"/>
      <c r="B525" s="11"/>
      <c r="C525" s="7" t="s">
        <v>22</v>
      </c>
      <c r="D525" s="140" t="s">
        <v>95</v>
      </c>
      <c r="E525" s="140">
        <v>200</v>
      </c>
      <c r="F525" s="140">
        <v>4.32</v>
      </c>
      <c r="G525" s="140">
        <v>4.5999999999999996</v>
      </c>
      <c r="H525" s="140">
        <v>9.6</v>
      </c>
      <c r="I525" s="140">
        <v>129.94</v>
      </c>
      <c r="J525" s="132">
        <v>54</v>
      </c>
    </row>
    <row r="526" spans="1:10" ht="38.25">
      <c r="A526" s="16"/>
      <c r="B526" s="11"/>
      <c r="C526" s="133" t="s">
        <v>23</v>
      </c>
      <c r="D526" s="140" t="s">
        <v>68</v>
      </c>
      <c r="E526" s="140">
        <v>160</v>
      </c>
      <c r="F526" s="140">
        <v>3.1</v>
      </c>
      <c r="G526" s="140">
        <v>0.2</v>
      </c>
      <c r="H526" s="140">
        <v>20.100000000000001</v>
      </c>
      <c r="I526" s="140">
        <v>94.7</v>
      </c>
      <c r="J526" s="132">
        <v>37</v>
      </c>
    </row>
    <row r="527" spans="1:10">
      <c r="A527" s="16"/>
      <c r="B527" s="11"/>
      <c r="C527" s="7" t="s">
        <v>24</v>
      </c>
      <c r="D527" s="140" t="s">
        <v>101</v>
      </c>
      <c r="E527" s="140">
        <v>100</v>
      </c>
      <c r="F527" s="140">
        <v>1.4</v>
      </c>
      <c r="G527" s="140">
        <v>0.3</v>
      </c>
      <c r="H527" s="140">
        <v>8.1</v>
      </c>
      <c r="I527" s="140">
        <v>34.200000000000003</v>
      </c>
      <c r="J527" s="132">
        <v>61</v>
      </c>
    </row>
    <row r="528" spans="1:10">
      <c r="A528" s="16"/>
      <c r="B528" s="11"/>
      <c r="C528" s="129" t="s">
        <v>142</v>
      </c>
      <c r="D528" s="62" t="s">
        <v>96</v>
      </c>
      <c r="E528" s="62">
        <v>30</v>
      </c>
      <c r="F528" s="62">
        <v>1</v>
      </c>
      <c r="G528" s="62">
        <v>8.8000000000000007</v>
      </c>
      <c r="H528" s="127">
        <v>18.8</v>
      </c>
      <c r="I528" s="62">
        <v>154.19999999999999</v>
      </c>
      <c r="J528" s="127">
        <v>46</v>
      </c>
    </row>
    <row r="529" spans="1:10">
      <c r="A529" s="16"/>
      <c r="B529" s="11"/>
      <c r="C529" s="6"/>
      <c r="D529" s="143"/>
      <c r="E529" s="143"/>
      <c r="F529" s="143"/>
      <c r="G529" s="143"/>
      <c r="H529" s="143"/>
      <c r="I529" s="143"/>
      <c r="J529" s="144"/>
    </row>
    <row r="530" spans="1:10">
      <c r="A530" s="18"/>
      <c r="B530" s="8"/>
      <c r="C530" s="19" t="s">
        <v>39</v>
      </c>
      <c r="D530" s="145"/>
      <c r="E530" s="145">
        <f>SUM(E523:E529)</f>
        <v>505</v>
      </c>
      <c r="F530" s="145">
        <f t="shared" ref="F530:I530" si="76">SUM(F523:F529)</f>
        <v>16.22</v>
      </c>
      <c r="G530" s="145">
        <f t="shared" si="76"/>
        <v>81.399999999999991</v>
      </c>
      <c r="H530" s="145">
        <f t="shared" si="76"/>
        <v>88.2</v>
      </c>
      <c r="I530" s="145">
        <f t="shared" si="76"/>
        <v>683.04</v>
      </c>
      <c r="J530" s="146"/>
    </row>
    <row r="531" spans="1:10">
      <c r="A531" s="14">
        <f>A523</f>
        <v>6</v>
      </c>
      <c r="B531" s="10" t="s">
        <v>25</v>
      </c>
      <c r="C531" s="12" t="s">
        <v>24</v>
      </c>
      <c r="D531" s="143"/>
      <c r="E531" s="143"/>
      <c r="F531" s="143"/>
      <c r="G531" s="143"/>
      <c r="H531" s="143"/>
      <c r="I531" s="143"/>
      <c r="J531" s="144"/>
    </row>
    <row r="532" spans="1:10">
      <c r="A532" s="16"/>
      <c r="B532" s="11"/>
      <c r="C532" s="6"/>
      <c r="D532" s="143"/>
      <c r="E532" s="143"/>
      <c r="F532" s="143"/>
      <c r="G532" s="143"/>
      <c r="H532" s="143"/>
      <c r="I532" s="143"/>
      <c r="J532" s="144"/>
    </row>
    <row r="533" spans="1:10">
      <c r="A533" s="16"/>
      <c r="B533" s="11"/>
      <c r="C533" s="6"/>
      <c r="D533" s="143"/>
      <c r="E533" s="143"/>
      <c r="F533" s="143"/>
      <c r="G533" s="143"/>
      <c r="H533" s="143"/>
      <c r="I533" s="143"/>
      <c r="J533" s="144"/>
    </row>
    <row r="534" spans="1:10">
      <c r="A534" s="18"/>
      <c r="B534" s="8"/>
      <c r="C534" s="19" t="s">
        <v>39</v>
      </c>
      <c r="D534" s="145"/>
      <c r="E534" s="145">
        <f>SUM(E531:E533)</f>
        <v>0</v>
      </c>
      <c r="F534" s="145">
        <f t="shared" ref="F534:I534" si="77">SUM(F531:F533)</f>
        <v>0</v>
      </c>
      <c r="G534" s="145">
        <f t="shared" si="77"/>
        <v>0</v>
      </c>
      <c r="H534" s="145">
        <f t="shared" si="77"/>
        <v>0</v>
      </c>
      <c r="I534" s="145">
        <f t="shared" si="77"/>
        <v>0</v>
      </c>
      <c r="J534" s="146"/>
    </row>
    <row r="535" spans="1:10" ht="51">
      <c r="A535" s="14">
        <f>A523</f>
        <v>6</v>
      </c>
      <c r="B535" s="10" t="s">
        <v>26</v>
      </c>
      <c r="C535" s="7" t="s">
        <v>27</v>
      </c>
      <c r="D535" s="150" t="s">
        <v>151</v>
      </c>
      <c r="E535" s="143">
        <v>100</v>
      </c>
      <c r="F535" s="143">
        <v>1.17</v>
      </c>
      <c r="G535" s="143">
        <v>6.96</v>
      </c>
      <c r="H535" s="143">
        <v>8.8000000000000007</v>
      </c>
      <c r="I535" s="143">
        <v>60</v>
      </c>
      <c r="J535" s="144">
        <v>32</v>
      </c>
    </row>
    <row r="536" spans="1:10">
      <c r="A536" s="16"/>
      <c r="B536" s="11"/>
      <c r="C536" s="7" t="s">
        <v>28</v>
      </c>
      <c r="D536" s="62" t="s">
        <v>106</v>
      </c>
      <c r="E536" s="62" t="s">
        <v>89</v>
      </c>
      <c r="F536" s="62">
        <v>10</v>
      </c>
      <c r="G536" s="62">
        <v>8.6300000000000008</v>
      </c>
      <c r="H536" s="66">
        <v>7.9</v>
      </c>
      <c r="I536" s="62">
        <v>167.3</v>
      </c>
      <c r="J536" s="62">
        <v>65</v>
      </c>
    </row>
    <row r="537" spans="1:10" ht="25.5">
      <c r="A537" s="16"/>
      <c r="B537" s="11"/>
      <c r="C537" s="7" t="s">
        <v>29</v>
      </c>
      <c r="D537" s="150" t="s">
        <v>107</v>
      </c>
      <c r="E537" s="143">
        <v>200</v>
      </c>
      <c r="F537" s="143">
        <v>14.8</v>
      </c>
      <c r="G537" s="143">
        <v>12</v>
      </c>
      <c r="H537" s="143">
        <v>28.5</v>
      </c>
      <c r="I537" s="143">
        <v>128.5</v>
      </c>
      <c r="J537" s="144">
        <v>16</v>
      </c>
    </row>
    <row r="538" spans="1:10" ht="38.25">
      <c r="A538" s="16"/>
      <c r="B538" s="11"/>
      <c r="C538" s="7" t="s">
        <v>30</v>
      </c>
      <c r="D538" s="150" t="s">
        <v>97</v>
      </c>
      <c r="E538" s="143">
        <v>100</v>
      </c>
      <c r="F538" s="143">
        <v>21</v>
      </c>
      <c r="G538" s="143">
        <v>22.2</v>
      </c>
      <c r="H538" s="143">
        <v>15</v>
      </c>
      <c r="I538" s="143">
        <v>217.2</v>
      </c>
      <c r="J538" s="144">
        <v>27</v>
      </c>
    </row>
    <row r="539" spans="1:10" ht="38.25">
      <c r="A539" s="16"/>
      <c r="B539" s="11"/>
      <c r="C539" s="129" t="s">
        <v>31</v>
      </c>
      <c r="D539" s="140" t="s">
        <v>145</v>
      </c>
      <c r="E539" s="140">
        <v>200</v>
      </c>
      <c r="F539" s="140">
        <v>4</v>
      </c>
      <c r="G539" s="140">
        <v>0.06</v>
      </c>
      <c r="H539" s="140">
        <v>35.200000000000003</v>
      </c>
      <c r="I539" s="140">
        <v>110</v>
      </c>
      <c r="J539" s="132">
        <v>53</v>
      </c>
    </row>
    <row r="540" spans="1:10">
      <c r="A540" s="16"/>
      <c r="B540" s="11"/>
      <c r="C540" s="7" t="s">
        <v>32</v>
      </c>
      <c r="D540" s="143"/>
      <c r="E540" s="143"/>
      <c r="F540" s="143"/>
      <c r="G540" s="143"/>
      <c r="H540" s="143"/>
      <c r="I540" s="143"/>
      <c r="J540" s="144"/>
    </row>
    <row r="541" spans="1:10" ht="25.5">
      <c r="A541" s="16"/>
      <c r="B541" s="11"/>
      <c r="C541" s="7" t="s">
        <v>23</v>
      </c>
      <c r="D541" s="140" t="s">
        <v>131</v>
      </c>
      <c r="E541" s="140">
        <v>80</v>
      </c>
      <c r="F541" s="140">
        <v>2.6</v>
      </c>
      <c r="G541" s="140">
        <v>0.4</v>
      </c>
      <c r="H541" s="140">
        <v>17</v>
      </c>
      <c r="I541" s="140">
        <v>81.599999999999994</v>
      </c>
      <c r="J541" s="132">
        <v>36</v>
      </c>
    </row>
    <row r="542" spans="1:10">
      <c r="A542" s="16"/>
      <c r="B542" s="11"/>
      <c r="C542" s="128" t="s">
        <v>24</v>
      </c>
      <c r="D542" s="140" t="s">
        <v>52</v>
      </c>
      <c r="E542" s="140">
        <v>100</v>
      </c>
      <c r="F542" s="140">
        <v>1.4</v>
      </c>
      <c r="G542" s="140">
        <v>0.3</v>
      </c>
      <c r="H542" s="140">
        <v>12.1</v>
      </c>
      <c r="I542" s="140">
        <v>64.2</v>
      </c>
      <c r="J542" s="132">
        <v>62</v>
      </c>
    </row>
    <row r="543" spans="1:10">
      <c r="A543" s="16"/>
      <c r="B543" s="11"/>
      <c r="C543" s="6"/>
      <c r="D543" s="143"/>
      <c r="E543" s="143"/>
      <c r="F543" s="143"/>
      <c r="G543" s="143"/>
      <c r="H543" s="143"/>
      <c r="I543" s="143"/>
      <c r="J543" s="144"/>
    </row>
    <row r="544" spans="1:10">
      <c r="A544" s="18"/>
      <c r="B544" s="8"/>
      <c r="C544" s="19" t="s">
        <v>39</v>
      </c>
      <c r="D544" s="145"/>
      <c r="E544" s="145">
        <f>SUM(E535:E543)</f>
        <v>780</v>
      </c>
      <c r="F544" s="145">
        <f t="shared" ref="F544:I544" si="78">SUM(F535:F543)</f>
        <v>54.97</v>
      </c>
      <c r="G544" s="145">
        <f t="shared" si="78"/>
        <v>50.55</v>
      </c>
      <c r="H544" s="145">
        <f t="shared" si="78"/>
        <v>124.5</v>
      </c>
      <c r="I544" s="145">
        <f t="shared" si="78"/>
        <v>828.80000000000007</v>
      </c>
      <c r="J544" s="146"/>
    </row>
    <row r="545" spans="1:10">
      <c r="A545" s="14">
        <f>A523</f>
        <v>6</v>
      </c>
      <c r="B545" s="10" t="s">
        <v>34</v>
      </c>
      <c r="C545" s="12" t="s">
        <v>35</v>
      </c>
      <c r="D545" s="143"/>
      <c r="E545" s="143"/>
      <c r="F545" s="143"/>
      <c r="G545" s="143"/>
      <c r="H545" s="143"/>
      <c r="I545" s="143"/>
      <c r="J545" s="144"/>
    </row>
    <row r="546" spans="1:10">
      <c r="A546" s="16"/>
      <c r="B546" s="11"/>
      <c r="C546" s="12" t="s">
        <v>31</v>
      </c>
      <c r="D546" s="45"/>
      <c r="E546" s="143"/>
      <c r="F546" s="143"/>
      <c r="G546" s="143"/>
      <c r="H546" s="143"/>
      <c r="I546" s="143"/>
      <c r="J546" s="144"/>
    </row>
    <row r="547" spans="1:10">
      <c r="A547" s="16"/>
      <c r="B547" s="11"/>
      <c r="C547" s="6"/>
      <c r="D547" s="45"/>
      <c r="E547" s="143"/>
      <c r="F547" s="143"/>
      <c r="G547" s="143"/>
      <c r="H547" s="143"/>
      <c r="I547" s="143"/>
      <c r="J547" s="144"/>
    </row>
    <row r="548" spans="1:10">
      <c r="A548" s="16"/>
      <c r="B548" s="11"/>
      <c r="C548" s="6"/>
      <c r="D548" s="45"/>
      <c r="E548" s="143"/>
      <c r="F548" s="143"/>
      <c r="G548" s="143"/>
      <c r="H548" s="143"/>
      <c r="I548" s="143"/>
      <c r="J548" s="144"/>
    </row>
    <row r="549" spans="1:10">
      <c r="A549" s="18"/>
      <c r="B549" s="8"/>
      <c r="C549" s="19" t="s">
        <v>39</v>
      </c>
      <c r="D549" s="9"/>
      <c r="E549" s="145">
        <f>SUM(E545:E548)</f>
        <v>0</v>
      </c>
      <c r="F549" s="145">
        <f t="shared" ref="F549:I549" si="79">SUM(F545:F548)</f>
        <v>0</v>
      </c>
      <c r="G549" s="145">
        <f t="shared" si="79"/>
        <v>0</v>
      </c>
      <c r="H549" s="145">
        <f t="shared" si="79"/>
        <v>0</v>
      </c>
      <c r="I549" s="145">
        <f t="shared" si="79"/>
        <v>0</v>
      </c>
      <c r="J549" s="146"/>
    </row>
    <row r="550" spans="1:10" ht="51">
      <c r="A550" s="14">
        <f>A523</f>
        <v>6</v>
      </c>
      <c r="B550" s="10" t="s">
        <v>36</v>
      </c>
      <c r="C550" s="7" t="s">
        <v>21</v>
      </c>
      <c r="D550" s="121" t="s">
        <v>152</v>
      </c>
      <c r="E550" s="150" t="s">
        <v>77</v>
      </c>
      <c r="F550" s="143">
        <v>3.46</v>
      </c>
      <c r="G550" s="143">
        <v>6.26</v>
      </c>
      <c r="H550" s="143">
        <v>9.98</v>
      </c>
      <c r="I550" s="143">
        <v>102.5</v>
      </c>
      <c r="J550" s="144">
        <v>10</v>
      </c>
    </row>
    <row r="551" spans="1:10">
      <c r="A551" s="16"/>
      <c r="B551" s="11"/>
      <c r="C551" s="7" t="s">
        <v>30</v>
      </c>
      <c r="D551" s="45"/>
      <c r="E551" s="143"/>
      <c r="F551" s="143"/>
      <c r="G551" s="143"/>
      <c r="H551" s="143"/>
      <c r="I551" s="143"/>
      <c r="J551" s="144"/>
    </row>
    <row r="552" spans="1:10" ht="25.5">
      <c r="A552" s="16"/>
      <c r="B552" s="11"/>
      <c r="C552" s="131" t="s">
        <v>22</v>
      </c>
      <c r="D552" s="140" t="s">
        <v>84</v>
      </c>
      <c r="E552" s="140">
        <v>200</v>
      </c>
      <c r="F552" s="140">
        <v>1.64</v>
      </c>
      <c r="G552" s="140">
        <v>1.64</v>
      </c>
      <c r="H552" s="140">
        <v>2.38</v>
      </c>
      <c r="I552" s="140">
        <v>30</v>
      </c>
      <c r="J552" s="132">
        <v>52</v>
      </c>
    </row>
    <row r="553" spans="1:10" ht="25.5">
      <c r="A553" s="16"/>
      <c r="B553" s="11"/>
      <c r="C553" s="7" t="s">
        <v>23</v>
      </c>
      <c r="D553" s="140" t="s">
        <v>131</v>
      </c>
      <c r="E553" s="140">
        <v>80</v>
      </c>
      <c r="F553" s="140">
        <v>2.6</v>
      </c>
      <c r="G553" s="140">
        <v>0.4</v>
      </c>
      <c r="H553" s="140">
        <v>17</v>
      </c>
      <c r="I553" s="140">
        <v>81.599999999999994</v>
      </c>
      <c r="J553" s="132">
        <v>36</v>
      </c>
    </row>
    <row r="554" spans="1:10" ht="38.25">
      <c r="A554" s="16"/>
      <c r="B554" s="11"/>
      <c r="C554" s="122" t="s">
        <v>128</v>
      </c>
      <c r="D554" s="140" t="s">
        <v>129</v>
      </c>
      <c r="E554" s="140">
        <v>15</v>
      </c>
      <c r="F554" s="140">
        <v>0.4</v>
      </c>
      <c r="G554" s="140">
        <v>62.5</v>
      </c>
      <c r="H554" s="140">
        <v>0.8</v>
      </c>
      <c r="I554" s="140">
        <v>70</v>
      </c>
      <c r="J554" s="132">
        <v>50</v>
      </c>
    </row>
    <row r="555" spans="1:10">
      <c r="A555" s="16"/>
      <c r="B555" s="11"/>
      <c r="C555" s="6"/>
      <c r="D555" s="45"/>
      <c r="E555" s="143"/>
      <c r="F555" s="143"/>
      <c r="G555" s="143"/>
      <c r="H555" s="143"/>
      <c r="I555" s="143"/>
      <c r="J555" s="144"/>
    </row>
    <row r="556" spans="1:10">
      <c r="A556" s="18"/>
      <c r="B556" s="8"/>
      <c r="C556" s="19" t="s">
        <v>39</v>
      </c>
      <c r="D556" s="9"/>
      <c r="E556" s="145">
        <f>SUM(E550:E555)</f>
        <v>295</v>
      </c>
      <c r="F556" s="145">
        <f t="shared" ref="F556:I556" si="80">SUM(F550:F555)</f>
        <v>8.1</v>
      </c>
      <c r="G556" s="145">
        <f t="shared" si="80"/>
        <v>70.8</v>
      </c>
      <c r="H556" s="145">
        <f t="shared" si="80"/>
        <v>30.16</v>
      </c>
      <c r="I556" s="145">
        <f t="shared" si="80"/>
        <v>284.10000000000002</v>
      </c>
      <c r="J556" s="146"/>
    </row>
    <row r="557" spans="1:10">
      <c r="A557" s="14">
        <f>A523</f>
        <v>6</v>
      </c>
      <c r="B557" s="10" t="s">
        <v>37</v>
      </c>
      <c r="C557" s="113" t="s">
        <v>38</v>
      </c>
      <c r="D557" s="62" t="s">
        <v>63</v>
      </c>
      <c r="E557" s="74">
        <v>200</v>
      </c>
      <c r="F557" s="62">
        <v>12</v>
      </c>
      <c r="G557" s="62">
        <v>2</v>
      </c>
      <c r="H557" s="66">
        <v>8.4</v>
      </c>
      <c r="I557" s="62">
        <v>80</v>
      </c>
      <c r="J557" s="62">
        <v>58</v>
      </c>
    </row>
    <row r="558" spans="1:10">
      <c r="A558" s="16"/>
      <c r="B558" s="11"/>
      <c r="C558" s="68" t="s">
        <v>24</v>
      </c>
      <c r="D558" s="62" t="s">
        <v>64</v>
      </c>
      <c r="E558" s="62">
        <v>100</v>
      </c>
      <c r="F558" s="62">
        <v>0.6</v>
      </c>
      <c r="G558" s="62">
        <v>0.6</v>
      </c>
      <c r="H558" s="66">
        <v>14.3</v>
      </c>
      <c r="I558" s="62">
        <v>68.599999999999994</v>
      </c>
      <c r="J558" s="62">
        <v>60</v>
      </c>
    </row>
    <row r="559" spans="1:10">
      <c r="A559" s="16"/>
      <c r="B559" s="11"/>
      <c r="C559" s="12" t="s">
        <v>31</v>
      </c>
      <c r="D559" s="45"/>
      <c r="E559" s="143"/>
      <c r="F559" s="143"/>
      <c r="G559" s="143"/>
      <c r="H559" s="143"/>
      <c r="I559" s="143"/>
      <c r="J559" s="144"/>
    </row>
    <row r="560" spans="1:10">
      <c r="A560" s="16"/>
      <c r="B560" s="11"/>
      <c r="C560" s="12"/>
      <c r="D560" s="45"/>
      <c r="E560" s="143"/>
      <c r="F560" s="143"/>
      <c r="G560" s="143"/>
      <c r="H560" s="143"/>
      <c r="I560" s="143"/>
      <c r="J560" s="144"/>
    </row>
    <row r="561" spans="1:10">
      <c r="A561" s="16"/>
      <c r="B561" s="11"/>
      <c r="C561" s="6"/>
      <c r="D561" s="45"/>
      <c r="E561" s="143"/>
      <c r="F561" s="143"/>
      <c r="G561" s="143"/>
      <c r="H561" s="143"/>
      <c r="I561" s="143"/>
      <c r="J561" s="144"/>
    </row>
    <row r="562" spans="1:10">
      <c r="A562" s="16"/>
      <c r="B562" s="11"/>
      <c r="C562" s="6"/>
      <c r="D562" s="45"/>
      <c r="E562" s="143"/>
      <c r="F562" s="143"/>
      <c r="G562" s="143"/>
      <c r="H562" s="143"/>
      <c r="I562" s="143"/>
      <c r="J562" s="144"/>
    </row>
    <row r="563" spans="1:10">
      <c r="A563" s="18"/>
      <c r="B563" s="8"/>
      <c r="C563" s="20" t="s">
        <v>39</v>
      </c>
      <c r="D563" s="9"/>
      <c r="E563" s="145">
        <f>SUM(E557:E562)</f>
        <v>300</v>
      </c>
      <c r="F563" s="145">
        <f t="shared" ref="F563:I563" si="81">SUM(F557:F562)</f>
        <v>12.6</v>
      </c>
      <c r="G563" s="145">
        <f t="shared" si="81"/>
        <v>2.6</v>
      </c>
      <c r="H563" s="145">
        <f t="shared" si="81"/>
        <v>22.700000000000003</v>
      </c>
      <c r="I563" s="145">
        <f t="shared" si="81"/>
        <v>148.6</v>
      </c>
      <c r="J563" s="146"/>
    </row>
    <row r="564" spans="1:10" ht="15.75" thickBot="1">
      <c r="A564" s="31">
        <f>A523</f>
        <v>6</v>
      </c>
      <c r="B564" s="154" t="s">
        <v>4</v>
      </c>
      <c r="C564" s="155"/>
      <c r="D564" s="32"/>
      <c r="E564" s="147">
        <f>E530+E534+E544+E549+E556+E563</f>
        <v>1880</v>
      </c>
      <c r="F564" s="147">
        <f t="shared" ref="F564:I564" si="82">F530+F534+F544+F549+F556+F563</f>
        <v>91.889999999999986</v>
      </c>
      <c r="G564" s="147">
        <f t="shared" si="82"/>
        <v>205.35</v>
      </c>
      <c r="H564" s="147">
        <f t="shared" si="82"/>
        <v>265.56</v>
      </c>
      <c r="I564" s="147">
        <f t="shared" si="82"/>
        <v>1944.54</v>
      </c>
      <c r="J564" s="148"/>
    </row>
    <row r="565" spans="1:10" ht="38.25">
      <c r="A565" s="23">
        <v>7</v>
      </c>
      <c r="B565" s="24" t="s">
        <v>20</v>
      </c>
      <c r="C565" s="5" t="s">
        <v>21</v>
      </c>
      <c r="D565" s="126" t="s">
        <v>91</v>
      </c>
      <c r="E565" s="137" t="s">
        <v>153</v>
      </c>
      <c r="F565" s="138">
        <v>8</v>
      </c>
      <c r="G565" s="138">
        <v>9</v>
      </c>
      <c r="H565" s="138">
        <v>25.2</v>
      </c>
      <c r="I565" s="138">
        <v>214.8</v>
      </c>
      <c r="J565" s="139">
        <v>6</v>
      </c>
    </row>
    <row r="566" spans="1:10" ht="38.25">
      <c r="A566" s="16"/>
      <c r="B566" s="11"/>
      <c r="C566" s="122" t="s">
        <v>128</v>
      </c>
      <c r="D566" s="140" t="s">
        <v>129</v>
      </c>
      <c r="E566" s="140">
        <v>15</v>
      </c>
      <c r="F566" s="140">
        <v>0.4</v>
      </c>
      <c r="G566" s="140">
        <v>62.5</v>
      </c>
      <c r="H566" s="140">
        <v>0.8</v>
      </c>
      <c r="I566" s="140">
        <v>70</v>
      </c>
      <c r="J566" s="132">
        <v>50</v>
      </c>
    </row>
    <row r="567" spans="1:10" ht="25.5">
      <c r="A567" s="16"/>
      <c r="B567" s="11"/>
      <c r="C567" s="119" t="s">
        <v>22</v>
      </c>
      <c r="D567" s="132" t="s">
        <v>130</v>
      </c>
      <c r="E567" s="132">
        <v>200</v>
      </c>
      <c r="F567" s="132">
        <v>0.1</v>
      </c>
      <c r="G567" s="132">
        <v>0</v>
      </c>
      <c r="H567" s="132">
        <v>9.9</v>
      </c>
      <c r="I567" s="132">
        <v>39.9</v>
      </c>
      <c r="J567" s="132">
        <v>51</v>
      </c>
    </row>
    <row r="568" spans="1:10" ht="38.25">
      <c r="A568" s="16"/>
      <c r="B568" s="11"/>
      <c r="C568" s="133" t="s">
        <v>23</v>
      </c>
      <c r="D568" s="140" t="s">
        <v>68</v>
      </c>
      <c r="E568" s="140">
        <v>120</v>
      </c>
      <c r="F568" s="140">
        <v>3.1</v>
      </c>
      <c r="G568" s="140">
        <v>0.2</v>
      </c>
      <c r="H568" s="140">
        <v>20.100000000000001</v>
      </c>
      <c r="I568" s="140">
        <v>94.7</v>
      </c>
      <c r="J568" s="132">
        <v>37</v>
      </c>
    </row>
    <row r="569" spans="1:10">
      <c r="A569" s="16"/>
      <c r="B569" s="11"/>
      <c r="C569" s="7" t="s">
        <v>24</v>
      </c>
      <c r="D569" s="140" t="s">
        <v>101</v>
      </c>
      <c r="E569" s="140">
        <v>100</v>
      </c>
      <c r="F569" s="140">
        <v>1.4</v>
      </c>
      <c r="G569" s="140">
        <v>0.3</v>
      </c>
      <c r="H569" s="140">
        <v>8.1</v>
      </c>
      <c r="I569" s="140">
        <v>34.200000000000003</v>
      </c>
      <c r="J569" s="132">
        <v>61</v>
      </c>
    </row>
    <row r="570" spans="1:10">
      <c r="A570" s="16"/>
      <c r="B570" s="11"/>
      <c r="C570" s="122" t="s">
        <v>71</v>
      </c>
      <c r="D570" s="140" t="s">
        <v>70</v>
      </c>
      <c r="E570" s="140">
        <v>24</v>
      </c>
      <c r="F570" s="140">
        <v>4.3</v>
      </c>
      <c r="G570" s="140">
        <v>5.4</v>
      </c>
      <c r="H570" s="140">
        <v>0</v>
      </c>
      <c r="I570" s="140">
        <v>67.400000000000006</v>
      </c>
      <c r="J570" s="132">
        <v>48</v>
      </c>
    </row>
    <row r="571" spans="1:10">
      <c r="A571" s="16"/>
      <c r="B571" s="11"/>
      <c r="C571" s="122" t="s">
        <v>142</v>
      </c>
      <c r="D571" s="121" t="s">
        <v>154</v>
      </c>
      <c r="E571" s="143">
        <v>30</v>
      </c>
      <c r="F571" s="143">
        <v>3</v>
      </c>
      <c r="G571" s="143">
        <v>1.9</v>
      </c>
      <c r="H571" s="143">
        <v>20.8</v>
      </c>
      <c r="I571" s="143">
        <v>166.8</v>
      </c>
      <c r="J571" s="144">
        <v>47</v>
      </c>
    </row>
    <row r="572" spans="1:10">
      <c r="A572" s="18"/>
      <c r="B572" s="8"/>
      <c r="C572" s="19" t="s">
        <v>39</v>
      </c>
      <c r="D572" s="9"/>
      <c r="E572" s="145">
        <f>SUM(E565:E571)</f>
        <v>489</v>
      </c>
      <c r="F572" s="145">
        <f t="shared" ref="F572:I572" si="83">SUM(F565:F571)</f>
        <v>20.3</v>
      </c>
      <c r="G572" s="145">
        <f t="shared" si="83"/>
        <v>79.300000000000011</v>
      </c>
      <c r="H572" s="145">
        <f t="shared" si="83"/>
        <v>84.899999999999991</v>
      </c>
      <c r="I572" s="145">
        <f t="shared" si="83"/>
        <v>687.8</v>
      </c>
      <c r="J572" s="146"/>
    </row>
    <row r="573" spans="1:10">
      <c r="A573" s="14">
        <f>A565</f>
        <v>7</v>
      </c>
      <c r="B573" s="10" t="s">
        <v>25</v>
      </c>
      <c r="C573" s="12" t="s">
        <v>24</v>
      </c>
      <c r="D573" s="45"/>
      <c r="E573" s="143"/>
      <c r="F573" s="143"/>
      <c r="G573" s="143"/>
      <c r="H573" s="143"/>
      <c r="I573" s="143"/>
      <c r="J573" s="144"/>
    </row>
    <row r="574" spans="1:10">
      <c r="A574" s="16"/>
      <c r="B574" s="11"/>
      <c r="C574" s="6"/>
      <c r="D574" s="45"/>
      <c r="E574" s="143"/>
      <c r="F574" s="143"/>
      <c r="G574" s="143"/>
      <c r="H574" s="143"/>
      <c r="I574" s="143"/>
      <c r="J574" s="144"/>
    </row>
    <row r="575" spans="1:10">
      <c r="A575" s="16"/>
      <c r="B575" s="11"/>
      <c r="C575" s="6"/>
      <c r="D575" s="45"/>
      <c r="E575" s="143"/>
      <c r="F575" s="143"/>
      <c r="G575" s="143"/>
      <c r="H575" s="143"/>
      <c r="I575" s="143"/>
      <c r="J575" s="144"/>
    </row>
    <row r="576" spans="1:10">
      <c r="A576" s="18"/>
      <c r="B576" s="8"/>
      <c r="C576" s="19" t="s">
        <v>39</v>
      </c>
      <c r="D576" s="9"/>
      <c r="E576" s="145">
        <f>SUM(E573:E575)</f>
        <v>0</v>
      </c>
      <c r="F576" s="145">
        <f t="shared" ref="F576:I576" si="84">SUM(F573:F575)</f>
        <v>0</v>
      </c>
      <c r="G576" s="145">
        <f t="shared" si="84"/>
        <v>0</v>
      </c>
      <c r="H576" s="145">
        <f t="shared" si="84"/>
        <v>0</v>
      </c>
      <c r="I576" s="145">
        <f t="shared" si="84"/>
        <v>0</v>
      </c>
      <c r="J576" s="146"/>
    </row>
    <row r="577" spans="1:10" ht="38.25">
      <c r="A577" s="14">
        <f>A565</f>
        <v>7</v>
      </c>
      <c r="B577" s="10" t="s">
        <v>26</v>
      </c>
      <c r="C577" s="7" t="s">
        <v>27</v>
      </c>
      <c r="D577" s="140" t="s">
        <v>124</v>
      </c>
      <c r="E577" s="140">
        <v>100</v>
      </c>
      <c r="F577" s="140">
        <v>2.1</v>
      </c>
      <c r="G577" s="140">
        <v>8.5</v>
      </c>
      <c r="H577" s="140">
        <v>10.5</v>
      </c>
      <c r="I577" s="140">
        <v>105.5</v>
      </c>
      <c r="J577" s="132">
        <v>31</v>
      </c>
    </row>
    <row r="578" spans="1:10" ht="63.75">
      <c r="A578" s="16"/>
      <c r="B578" s="11"/>
      <c r="C578" s="7" t="s">
        <v>28</v>
      </c>
      <c r="D578" s="121" t="s">
        <v>155</v>
      </c>
      <c r="E578" s="143">
        <v>250</v>
      </c>
      <c r="F578" s="143">
        <v>2.1</v>
      </c>
      <c r="G578" s="143">
        <v>2.15</v>
      </c>
      <c r="H578" s="143">
        <v>16.5</v>
      </c>
      <c r="I578" s="143">
        <v>90</v>
      </c>
      <c r="J578" s="144">
        <v>3</v>
      </c>
    </row>
    <row r="579" spans="1:10">
      <c r="A579" s="16"/>
      <c r="B579" s="11"/>
      <c r="C579" s="7" t="s">
        <v>29</v>
      </c>
      <c r="D579" s="45"/>
      <c r="E579" s="143"/>
      <c r="F579" s="143"/>
      <c r="G579" s="143"/>
      <c r="H579" s="143"/>
      <c r="I579" s="143"/>
      <c r="J579" s="144"/>
    </row>
    <row r="580" spans="1:10">
      <c r="A580" s="16"/>
      <c r="B580" s="11"/>
      <c r="C580" s="7" t="s">
        <v>30</v>
      </c>
      <c r="D580" s="45"/>
      <c r="E580" s="143"/>
      <c r="F580" s="143"/>
      <c r="G580" s="143"/>
      <c r="H580" s="143"/>
      <c r="I580" s="143"/>
      <c r="J580" s="144"/>
    </row>
    <row r="581" spans="1:10">
      <c r="A581" s="16"/>
      <c r="B581" s="11"/>
      <c r="C581" s="135" t="s">
        <v>31</v>
      </c>
      <c r="D581" s="153" t="s">
        <v>61</v>
      </c>
      <c r="E581" s="143">
        <v>200</v>
      </c>
      <c r="F581" s="143">
        <v>0.8</v>
      </c>
      <c r="G581" s="143">
        <v>0</v>
      </c>
      <c r="H581" s="143">
        <v>23</v>
      </c>
      <c r="I581" s="143">
        <v>94</v>
      </c>
      <c r="J581" s="144">
        <v>57</v>
      </c>
    </row>
    <row r="582" spans="1:10">
      <c r="A582" s="16"/>
      <c r="B582" s="11"/>
      <c r="C582" s="7" t="s">
        <v>32</v>
      </c>
      <c r="D582" s="45"/>
      <c r="E582" s="143"/>
      <c r="F582" s="143"/>
      <c r="G582" s="143"/>
      <c r="H582" s="143"/>
      <c r="I582" s="143"/>
      <c r="J582" s="144"/>
    </row>
    <row r="583" spans="1:10" ht="25.5">
      <c r="A583" s="16"/>
      <c r="B583" s="11"/>
      <c r="C583" s="7" t="s">
        <v>23</v>
      </c>
      <c r="D583" s="140" t="s">
        <v>131</v>
      </c>
      <c r="E583" s="140">
        <v>120</v>
      </c>
      <c r="F583" s="140">
        <v>2.6</v>
      </c>
      <c r="G583" s="140">
        <v>0.4</v>
      </c>
      <c r="H583" s="140">
        <v>17</v>
      </c>
      <c r="I583" s="140">
        <v>81.599999999999994</v>
      </c>
      <c r="J583" s="132">
        <v>36</v>
      </c>
    </row>
    <row r="584" spans="1:10">
      <c r="A584" s="16"/>
      <c r="B584" s="11"/>
      <c r="C584" s="128" t="s">
        <v>24</v>
      </c>
      <c r="D584" s="140" t="s">
        <v>52</v>
      </c>
      <c r="E584" s="140">
        <v>100</v>
      </c>
      <c r="F584" s="140">
        <v>1.4</v>
      </c>
      <c r="G584" s="140">
        <v>0.3</v>
      </c>
      <c r="H584" s="140">
        <v>12.1</v>
      </c>
      <c r="I584" s="140">
        <v>64.2</v>
      </c>
      <c r="J584" s="132">
        <v>62</v>
      </c>
    </row>
    <row r="585" spans="1:10">
      <c r="A585" s="16"/>
      <c r="B585" s="11"/>
      <c r="C585" s="6"/>
      <c r="D585" s="45"/>
      <c r="E585" s="143"/>
      <c r="F585" s="143"/>
      <c r="G585" s="143"/>
      <c r="H585" s="143"/>
      <c r="I585" s="143"/>
      <c r="J585" s="144"/>
    </row>
    <row r="586" spans="1:10">
      <c r="A586" s="18"/>
      <c r="B586" s="8"/>
      <c r="C586" s="19" t="s">
        <v>39</v>
      </c>
      <c r="D586" s="9"/>
      <c r="E586" s="145">
        <f>SUM(E577:E585)</f>
        <v>770</v>
      </c>
      <c r="F586" s="145">
        <f t="shared" ref="F586:I586" si="85">SUM(F577:F585)</f>
        <v>9</v>
      </c>
      <c r="G586" s="145">
        <f t="shared" si="85"/>
        <v>11.350000000000001</v>
      </c>
      <c r="H586" s="145">
        <f t="shared" si="85"/>
        <v>79.099999999999994</v>
      </c>
      <c r="I586" s="145">
        <f t="shared" si="85"/>
        <v>435.3</v>
      </c>
      <c r="J586" s="146"/>
    </row>
    <row r="587" spans="1:10">
      <c r="A587" s="14">
        <f>A565</f>
        <v>7</v>
      </c>
      <c r="B587" s="10" t="s">
        <v>34</v>
      </c>
      <c r="C587" s="12" t="s">
        <v>35</v>
      </c>
      <c r="D587" s="45"/>
      <c r="E587" s="143"/>
      <c r="F587" s="143"/>
      <c r="G587" s="143"/>
      <c r="H587" s="143"/>
      <c r="I587" s="143"/>
      <c r="J587" s="144"/>
    </row>
    <row r="588" spans="1:10">
      <c r="A588" s="16"/>
      <c r="B588" s="11"/>
      <c r="C588" s="12" t="s">
        <v>31</v>
      </c>
      <c r="D588" s="45"/>
      <c r="E588" s="46"/>
      <c r="F588" s="46"/>
      <c r="G588" s="46"/>
      <c r="H588" s="46"/>
      <c r="I588" s="46"/>
      <c r="J588" s="47"/>
    </row>
    <row r="589" spans="1:10">
      <c r="A589" s="16"/>
      <c r="B589" s="11"/>
      <c r="C589" s="6"/>
      <c r="D589" s="45"/>
      <c r="E589" s="46"/>
      <c r="F589" s="46"/>
      <c r="G589" s="46"/>
      <c r="H589" s="46"/>
      <c r="I589" s="46"/>
      <c r="J589" s="47"/>
    </row>
    <row r="590" spans="1:10">
      <c r="A590" s="16"/>
      <c r="B590" s="11"/>
      <c r="C590" s="6"/>
      <c r="D590" s="45"/>
      <c r="E590" s="46"/>
      <c r="F590" s="46"/>
      <c r="G590" s="46"/>
      <c r="H590" s="46"/>
      <c r="I590" s="46"/>
      <c r="J590" s="47"/>
    </row>
    <row r="591" spans="1:10">
      <c r="A591" s="18"/>
      <c r="B591" s="8"/>
      <c r="C591" s="19" t="s">
        <v>39</v>
      </c>
      <c r="D591" s="9"/>
      <c r="E591" s="21">
        <f>SUM(E587:E590)</f>
        <v>0</v>
      </c>
      <c r="F591" s="21">
        <f t="shared" ref="F591:I591" si="86">SUM(F587:F590)</f>
        <v>0</v>
      </c>
      <c r="G591" s="21">
        <f t="shared" si="86"/>
        <v>0</v>
      </c>
      <c r="H591" s="21">
        <f t="shared" si="86"/>
        <v>0</v>
      </c>
      <c r="I591" s="21">
        <f t="shared" si="86"/>
        <v>0</v>
      </c>
      <c r="J591" s="27"/>
    </row>
    <row r="592" spans="1:10" ht="51">
      <c r="A592" s="14">
        <f>A565</f>
        <v>7</v>
      </c>
      <c r="B592" s="10" t="s">
        <v>36</v>
      </c>
      <c r="C592" s="7" t="s">
        <v>21</v>
      </c>
      <c r="D592" s="121" t="s">
        <v>156</v>
      </c>
      <c r="E592" s="123" t="s">
        <v>46</v>
      </c>
      <c r="F592" s="46">
        <v>11.2</v>
      </c>
      <c r="G592" s="46">
        <v>5.9</v>
      </c>
      <c r="H592" s="46">
        <v>63.7</v>
      </c>
      <c r="I592" s="46">
        <v>445.6</v>
      </c>
      <c r="J592" s="47">
        <v>13</v>
      </c>
    </row>
    <row r="593" spans="1:10">
      <c r="A593" s="16"/>
      <c r="B593" s="11"/>
      <c r="C593" s="7" t="s">
        <v>30</v>
      </c>
      <c r="D593" s="45"/>
      <c r="E593" s="46"/>
      <c r="F593" s="46"/>
      <c r="G593" s="46"/>
      <c r="H593" s="46"/>
      <c r="I593" s="46"/>
      <c r="J593" s="47"/>
    </row>
    <row r="594" spans="1:10" ht="25.5">
      <c r="A594" s="16"/>
      <c r="B594" s="11"/>
      <c r="C594" s="131" t="s">
        <v>22</v>
      </c>
      <c r="D594" s="140" t="s">
        <v>84</v>
      </c>
      <c r="E594" s="140">
        <v>200</v>
      </c>
      <c r="F594" s="140">
        <v>1.64</v>
      </c>
      <c r="G594" s="140">
        <v>1.64</v>
      </c>
      <c r="H594" s="140">
        <v>2.38</v>
      </c>
      <c r="I594" s="140">
        <v>30</v>
      </c>
      <c r="J594" s="132">
        <v>52</v>
      </c>
    </row>
    <row r="595" spans="1:10" ht="38.25">
      <c r="A595" s="16"/>
      <c r="B595" s="11"/>
      <c r="C595" s="133" t="s">
        <v>23</v>
      </c>
      <c r="D595" s="140" t="s">
        <v>68</v>
      </c>
      <c r="E595" s="140">
        <v>120</v>
      </c>
      <c r="F595" s="140">
        <v>3.1</v>
      </c>
      <c r="G595" s="140">
        <v>0.2</v>
      </c>
      <c r="H595" s="140">
        <v>20.100000000000001</v>
      </c>
      <c r="I595" s="140">
        <v>94.7</v>
      </c>
      <c r="J595" s="132">
        <v>37</v>
      </c>
    </row>
    <row r="596" spans="1:10" ht="38.25">
      <c r="A596" s="16"/>
      <c r="B596" s="11"/>
      <c r="C596" s="122" t="s">
        <v>128</v>
      </c>
      <c r="D596" s="140" t="s">
        <v>129</v>
      </c>
      <c r="E596" s="140">
        <v>20</v>
      </c>
      <c r="F596" s="140">
        <v>0.4</v>
      </c>
      <c r="G596" s="140">
        <v>62.5</v>
      </c>
      <c r="H596" s="140">
        <v>0.8</v>
      </c>
      <c r="I596" s="140">
        <v>70</v>
      </c>
      <c r="J596" s="132">
        <v>50</v>
      </c>
    </row>
    <row r="597" spans="1:10">
      <c r="A597" s="16"/>
      <c r="B597" s="11"/>
      <c r="C597" s="6"/>
      <c r="D597" s="45"/>
      <c r="E597" s="46"/>
      <c r="F597" s="46"/>
      <c r="G597" s="46"/>
      <c r="H597" s="46"/>
      <c r="I597" s="46"/>
      <c r="J597" s="47"/>
    </row>
    <row r="598" spans="1:10">
      <c r="A598" s="18"/>
      <c r="B598" s="8"/>
      <c r="C598" s="19" t="s">
        <v>39</v>
      </c>
      <c r="D598" s="9"/>
      <c r="E598" s="21">
        <f>SUM(E592:E597)</f>
        <v>340</v>
      </c>
      <c r="F598" s="21">
        <f t="shared" ref="F598:I598" si="87">SUM(F592:F597)</f>
        <v>16.34</v>
      </c>
      <c r="G598" s="21">
        <f t="shared" si="87"/>
        <v>70.239999999999995</v>
      </c>
      <c r="H598" s="21">
        <f t="shared" si="87"/>
        <v>86.98</v>
      </c>
      <c r="I598" s="21">
        <f t="shared" si="87"/>
        <v>640.30000000000007</v>
      </c>
      <c r="J598" s="27"/>
    </row>
    <row r="599" spans="1:10">
      <c r="A599" s="14">
        <f>A565</f>
        <v>7</v>
      </c>
      <c r="B599" s="10" t="s">
        <v>37</v>
      </c>
      <c r="C599" s="113" t="s">
        <v>38</v>
      </c>
      <c r="D599" s="62" t="s">
        <v>63</v>
      </c>
      <c r="E599" s="74">
        <v>200</v>
      </c>
      <c r="F599" s="62">
        <v>12</v>
      </c>
      <c r="G599" s="62">
        <v>2</v>
      </c>
      <c r="H599" s="66">
        <v>8.4</v>
      </c>
      <c r="I599" s="62">
        <v>80</v>
      </c>
      <c r="J599" s="62">
        <v>58</v>
      </c>
    </row>
    <row r="600" spans="1:10">
      <c r="A600" s="16"/>
      <c r="B600" s="11"/>
      <c r="C600" s="68" t="s">
        <v>24</v>
      </c>
      <c r="D600" s="62" t="s">
        <v>64</v>
      </c>
      <c r="E600" s="62">
        <v>100</v>
      </c>
      <c r="F600" s="62">
        <v>0.6</v>
      </c>
      <c r="G600" s="62">
        <v>0.6</v>
      </c>
      <c r="H600" s="66">
        <v>14.3</v>
      </c>
      <c r="I600" s="62">
        <v>68.599999999999994</v>
      </c>
      <c r="J600" s="62">
        <v>60</v>
      </c>
    </row>
    <row r="601" spans="1:10">
      <c r="A601" s="16"/>
      <c r="B601" s="11"/>
      <c r="C601" s="12" t="s">
        <v>31</v>
      </c>
      <c r="D601" s="45"/>
      <c r="E601" s="46"/>
      <c r="F601" s="46"/>
      <c r="G601" s="46"/>
      <c r="H601" s="46"/>
      <c r="I601" s="46"/>
      <c r="J601" s="47"/>
    </row>
    <row r="602" spans="1:10">
      <c r="A602" s="16"/>
      <c r="B602" s="11"/>
      <c r="C602" s="12" t="s">
        <v>24</v>
      </c>
      <c r="D602" s="45"/>
      <c r="E602" s="46"/>
      <c r="F602" s="46"/>
      <c r="G602" s="46"/>
      <c r="H602" s="46"/>
      <c r="I602" s="46"/>
      <c r="J602" s="47"/>
    </row>
    <row r="603" spans="1:10">
      <c r="A603" s="16"/>
      <c r="B603" s="11"/>
      <c r="C603" s="6"/>
      <c r="D603" s="45"/>
      <c r="E603" s="46"/>
      <c r="F603" s="46"/>
      <c r="G603" s="46"/>
      <c r="H603" s="46"/>
      <c r="I603" s="46"/>
      <c r="J603" s="47"/>
    </row>
    <row r="604" spans="1:10">
      <c r="A604" s="16"/>
      <c r="B604" s="11"/>
      <c r="C604" s="6"/>
      <c r="D604" s="45"/>
      <c r="E604" s="46"/>
      <c r="F604" s="46"/>
      <c r="G604" s="46"/>
      <c r="H604" s="46"/>
      <c r="I604" s="46"/>
      <c r="J604" s="47"/>
    </row>
    <row r="605" spans="1:10">
      <c r="A605" s="18"/>
      <c r="B605" s="8"/>
      <c r="C605" s="20" t="s">
        <v>39</v>
      </c>
      <c r="D605" s="9"/>
      <c r="E605" s="21">
        <f>SUM(E599:E604)</f>
        <v>300</v>
      </c>
      <c r="F605" s="21">
        <f t="shared" ref="F605:I605" si="88">SUM(F599:F604)</f>
        <v>12.6</v>
      </c>
      <c r="G605" s="21">
        <f t="shared" si="88"/>
        <v>2.6</v>
      </c>
      <c r="H605" s="21">
        <f t="shared" si="88"/>
        <v>22.700000000000003</v>
      </c>
      <c r="I605" s="21">
        <f t="shared" si="88"/>
        <v>148.6</v>
      </c>
      <c r="J605" s="27"/>
    </row>
    <row r="606" spans="1:10" ht="15.75" thickBot="1">
      <c r="A606" s="36">
        <f>A565</f>
        <v>7</v>
      </c>
      <c r="B606" s="161" t="s">
        <v>4</v>
      </c>
      <c r="C606" s="162"/>
      <c r="D606" s="37"/>
      <c r="E606" s="38">
        <f>E572+E576+E586+E591+E598+E605</f>
        <v>1899</v>
      </c>
      <c r="F606" s="38">
        <f t="shared" ref="F606:I606" si="89">F572+F576+F586+F591+F598+F605</f>
        <v>58.24</v>
      </c>
      <c r="G606" s="38">
        <f t="shared" si="89"/>
        <v>163.48999999999998</v>
      </c>
      <c r="H606" s="38">
        <f t="shared" si="89"/>
        <v>273.68</v>
      </c>
      <c r="I606" s="38">
        <f t="shared" si="89"/>
        <v>1912</v>
      </c>
      <c r="J606" s="39"/>
    </row>
    <row r="607" spans="1:10" ht="15.75" thickBot="1">
      <c r="A607" s="29"/>
      <c r="B607" s="160" t="s">
        <v>5</v>
      </c>
      <c r="C607" s="160"/>
      <c r="D607" s="160"/>
      <c r="E607" s="40">
        <f>(E48+E92+E135+E178+E221+E264+E306+E349+E393+E436+E479+E522+E564+E606)/(IF(E48=0,0,1)+IF(E92=0,0,1)+IF(E135=0,0,1)+IF(E178=0,0,1)+IF(E221=0,0,1)+IF(E264=0,0,1)+IF(E306=0,0,1)+IF(E349=0,0,1)+IF(E393=0,0,1)+IF(E436=0,0,1)+IF(E479=0,0,1)+IF(E522=0,0,1)+IF(E564=0,0,1)+IF(E606=0,0,1))</f>
        <v>2145.7142857142858</v>
      </c>
      <c r="F607" s="40">
        <f>(F48+F92+F135+F178+F221+F264+F306+F349+F393+F436+F479+F522+F564+F606)/(IF(F48=0,0,1)+IF(F92=0,0,1)+IF(F135=0,0,1)+IF(F178=0,0,1)+IF(F221=0,0,1)+IF(F264=0,0,1)+IF(F306=0,0,1)+IF(F349=0,0,1)+IF(F393=0,0,1)+IF(F436=0,0,1)+IF(F479=0,0,1)+IF(F522=0,0,1)+IF(F564=0,0,1)+IF(F606=0,0,1))</f>
        <v>96.874999999999986</v>
      </c>
      <c r="G607" s="40">
        <f>(G48+G92+G135+G178+G221+G264+G306+G349+G393+G436+G479+G522+G564+G606)/(IF(G48=0,0,1)+IF(G92=0,0,1)+IF(G135=0,0,1)+IF(G178=0,0,1)+IF(G221=0,0,1)+IF(G264=0,0,1)+IF(G306=0,0,1)+IF(G349=0,0,1)+IF(G393=0,0,1)+IF(G436=0,0,1)+IF(G479=0,0,1)+IF(G522=0,0,1)+IF(G564=0,0,1)+IF(G606=0,0,1))</f>
        <v>191.3185714285714</v>
      </c>
      <c r="H607" s="40">
        <f>(H48+H92+H135+H178+H221+H264+H306+H349+H393+H436+H479+H522+H564+H606)/(IF(H48=0,0,1)+IF(H92=0,0,1)+IF(H135=0,0,1)+IF(H178=0,0,1)+IF(H221=0,0,1)+IF(H264=0,0,1)+IF(H306=0,0,1)+IF(H349=0,0,1)+IF(H393=0,0,1)+IF(H436=0,0,1)+IF(H479=0,0,1)+IF(H522=0,0,1)+IF(H564=0,0,1)+IF(H606=0,0,1))</f>
        <v>336.81571428571431</v>
      </c>
      <c r="I607" s="40">
        <f>(I48+I92+I135+I178+I221+I264+I306+I349+I393+I436+I479+I522+I564+I606)/(IF(I48=0,0,1)+IF(I92=0,0,1)+IF(I135=0,0,1)+IF(I178=0,0,1)+IF(I221=0,0,1)+IF(I264=0,0,1)+IF(I306=0,0,1)+IF(I349=0,0,1)+IF(I393=0,0,1)+IF(I436=0,0,1)+IF(I479=0,0,1)+IF(I522=0,0,1)+IF(I564=0,0,1)+IF(I606=0,0,1))</f>
        <v>2248.5064285714284</v>
      </c>
      <c r="J607" s="40"/>
    </row>
    <row r="608" spans="1:10">
      <c r="A608" s="2"/>
      <c r="B608" s="1"/>
      <c r="C608" s="1"/>
      <c r="D608" s="2"/>
      <c r="E608" s="2"/>
      <c r="F608" s="2"/>
      <c r="G608" s="2"/>
      <c r="H608" s="2"/>
      <c r="I608" s="2"/>
      <c r="J608" s="2"/>
    </row>
    <row r="609" spans="1:10">
      <c r="A609" s="2"/>
      <c r="B609" s="1"/>
      <c r="C609" s="1"/>
      <c r="D609" s="2"/>
      <c r="E609" s="2"/>
      <c r="F609" s="2"/>
      <c r="G609" s="2"/>
      <c r="H609" s="2"/>
      <c r="I609" s="2"/>
      <c r="J609" s="2"/>
    </row>
    <row r="610" spans="1:10">
      <c r="A610" s="2"/>
      <c r="B610" s="1"/>
      <c r="C610" s="1"/>
      <c r="D610" s="2"/>
      <c r="E610" s="2"/>
      <c r="F610" s="2"/>
      <c r="G610" s="2"/>
      <c r="H610" s="2"/>
      <c r="I610" s="2"/>
      <c r="J610" s="2"/>
    </row>
    <row r="611" spans="1:10">
      <c r="A611" s="2"/>
      <c r="B611" s="1"/>
      <c r="C611" s="1"/>
      <c r="D611" s="2"/>
      <c r="E611" s="2"/>
      <c r="F611" s="2"/>
      <c r="G611" s="2"/>
      <c r="H611" s="2"/>
      <c r="I611" s="2"/>
      <c r="J611" s="2"/>
    </row>
    <row r="612" spans="1:10">
      <c r="A612" s="2"/>
      <c r="B612" s="1"/>
      <c r="C612" s="1"/>
      <c r="D612" s="2"/>
      <c r="E612" s="2"/>
      <c r="F612" s="2"/>
      <c r="G612" s="2"/>
      <c r="H612" s="2"/>
      <c r="I612" s="2"/>
      <c r="J612" s="2"/>
    </row>
    <row r="613" spans="1:10">
      <c r="A613" s="2"/>
      <c r="B613" s="1"/>
      <c r="C613" s="1"/>
      <c r="D613" s="2"/>
      <c r="E613" s="2"/>
      <c r="F613" s="2"/>
      <c r="G613" s="2"/>
      <c r="H613" s="2"/>
      <c r="I613" s="2"/>
      <c r="J613" s="2"/>
    </row>
    <row r="614" spans="1:10">
      <c r="A614" s="2"/>
      <c r="B614" s="1"/>
      <c r="C614" s="1"/>
      <c r="D614" s="2"/>
      <c r="E614" s="2"/>
      <c r="F614" s="2"/>
      <c r="G614" s="2"/>
      <c r="H614" s="2"/>
      <c r="I614" s="2"/>
      <c r="J614" s="2"/>
    </row>
    <row r="615" spans="1:10">
      <c r="A615" s="2"/>
      <c r="B615" s="1"/>
      <c r="C615" s="1"/>
      <c r="D615" s="2"/>
      <c r="E615" s="2"/>
      <c r="F615" s="2"/>
      <c r="G615" s="2"/>
      <c r="H615" s="2"/>
      <c r="I615" s="2"/>
      <c r="J615" s="2"/>
    </row>
    <row r="616" spans="1:10">
      <c r="A616" s="2"/>
      <c r="B616" s="1"/>
      <c r="C616" s="1"/>
      <c r="D616" s="2"/>
      <c r="E616" s="2"/>
      <c r="F616" s="2"/>
      <c r="G616" s="2"/>
      <c r="H616" s="2"/>
      <c r="I616" s="2"/>
      <c r="J616" s="2"/>
    </row>
    <row r="617" spans="1:10">
      <c r="A617" s="2"/>
      <c r="B617" s="1"/>
      <c r="C617" s="1"/>
      <c r="D617" s="2"/>
      <c r="E617" s="2"/>
      <c r="F617" s="2"/>
      <c r="G617" s="2"/>
      <c r="H617" s="2"/>
      <c r="I617" s="2"/>
      <c r="J617" s="2"/>
    </row>
    <row r="618" spans="1:10">
      <c r="A618" s="2"/>
      <c r="B618" s="1"/>
      <c r="C618" s="1"/>
      <c r="D618" s="2"/>
      <c r="E618" s="2"/>
      <c r="F618" s="2"/>
      <c r="G618" s="2"/>
      <c r="H618" s="2"/>
      <c r="I618" s="2"/>
      <c r="J618" s="2"/>
    </row>
    <row r="619" spans="1:10">
      <c r="A619" s="2"/>
      <c r="B619" s="1"/>
      <c r="C619" s="1"/>
      <c r="D619" s="2"/>
      <c r="E619" s="2"/>
      <c r="F619" s="2"/>
      <c r="G619" s="2"/>
      <c r="H619" s="2"/>
      <c r="I619" s="2"/>
      <c r="J619" s="2"/>
    </row>
    <row r="620" spans="1:10">
      <c r="A620" s="2"/>
      <c r="B620" s="1"/>
      <c r="C620" s="1"/>
      <c r="D620" s="2"/>
      <c r="E620" s="2"/>
      <c r="F620" s="2"/>
      <c r="G620" s="2"/>
      <c r="H620" s="2"/>
      <c r="I620" s="2"/>
      <c r="J620" s="2"/>
    </row>
    <row r="621" spans="1:10">
      <c r="A621" s="2"/>
      <c r="B621" s="1"/>
      <c r="C621" s="1"/>
      <c r="D621" s="2"/>
      <c r="E621" s="2"/>
      <c r="F621" s="2"/>
      <c r="G621" s="2"/>
      <c r="H621" s="2"/>
      <c r="I621" s="2"/>
      <c r="J621" s="2"/>
    </row>
    <row r="622" spans="1:10">
      <c r="A622" s="2"/>
      <c r="B622" s="1"/>
      <c r="C622" s="1"/>
      <c r="D622" s="2"/>
      <c r="E622" s="2"/>
      <c r="F622" s="2"/>
      <c r="G622" s="2"/>
      <c r="H622" s="2"/>
      <c r="I622" s="2"/>
      <c r="J622" s="2"/>
    </row>
    <row r="623" spans="1:10">
      <c r="A623" s="2"/>
      <c r="B623" s="1"/>
      <c r="C623" s="1"/>
      <c r="D623" s="2"/>
      <c r="E623" s="2"/>
      <c r="F623" s="2"/>
      <c r="G623" s="2"/>
      <c r="H623" s="2"/>
      <c r="I623" s="2"/>
      <c r="J623" s="2"/>
    </row>
    <row r="624" spans="1:10">
      <c r="A624" s="2"/>
      <c r="B624" s="1"/>
      <c r="C624" s="1"/>
      <c r="D624" s="2"/>
      <c r="E624" s="2"/>
      <c r="F624" s="2"/>
      <c r="G624" s="2"/>
      <c r="H624" s="2"/>
      <c r="I624" s="2"/>
      <c r="J624" s="2"/>
    </row>
    <row r="625" spans="1:10">
      <c r="A625" s="2"/>
      <c r="B625" s="1"/>
      <c r="C625" s="1"/>
      <c r="D625" s="2"/>
      <c r="E625" s="2"/>
      <c r="F625" s="2"/>
      <c r="G625" s="2"/>
      <c r="H625" s="2"/>
      <c r="I625" s="2"/>
      <c r="J625" s="2"/>
    </row>
    <row r="626" spans="1:10">
      <c r="A626" s="2"/>
      <c r="B626" s="1"/>
      <c r="C626" s="1"/>
      <c r="D626" s="2"/>
      <c r="E626" s="2"/>
      <c r="F626" s="2"/>
      <c r="G626" s="2"/>
      <c r="H626" s="2"/>
      <c r="I626" s="2"/>
      <c r="J626" s="2"/>
    </row>
    <row r="627" spans="1:10">
      <c r="A627" s="2"/>
      <c r="B627" s="1"/>
      <c r="C627" s="1"/>
      <c r="D627" s="2"/>
      <c r="E627" s="2"/>
      <c r="F627" s="2"/>
      <c r="G627" s="2"/>
      <c r="H627" s="2"/>
      <c r="I627" s="2"/>
      <c r="J627" s="2"/>
    </row>
  </sheetData>
  <mergeCells count="18">
    <mergeCell ref="B607:D607"/>
    <mergeCell ref="B178:C178"/>
    <mergeCell ref="B221:C221"/>
    <mergeCell ref="B264:C264"/>
    <mergeCell ref="B306:C306"/>
    <mergeCell ref="B349:C349"/>
    <mergeCell ref="B393:C393"/>
    <mergeCell ref="B436:C436"/>
    <mergeCell ref="B479:C479"/>
    <mergeCell ref="B522:C522"/>
    <mergeCell ref="B564:C564"/>
    <mergeCell ref="B606:C606"/>
    <mergeCell ref="B135:C135"/>
    <mergeCell ref="B1:D1"/>
    <mergeCell ref="G1:J1"/>
    <mergeCell ref="G2:J2"/>
    <mergeCell ref="B48:C48"/>
    <mergeCell ref="B92:C9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A48" sqref="A48:J91"/>
    </sheetView>
  </sheetViews>
  <sheetFormatPr defaultRowHeight="15"/>
  <cols>
    <col min="9" max="9" width="13.140625" customWidth="1"/>
  </cols>
  <sheetData>
    <row r="1" spans="1:10">
      <c r="A1" s="2"/>
      <c r="B1" s="156" t="s">
        <v>120</v>
      </c>
      <c r="C1" s="157"/>
      <c r="D1" s="157"/>
      <c r="E1" s="13" t="s">
        <v>16</v>
      </c>
      <c r="F1" s="2" t="s">
        <v>17</v>
      </c>
      <c r="G1" s="158" t="s">
        <v>118</v>
      </c>
      <c r="H1" s="159"/>
      <c r="I1" s="159"/>
      <c r="J1" s="159"/>
    </row>
    <row r="2" spans="1:10">
      <c r="A2" s="2"/>
      <c r="B2" s="2"/>
      <c r="C2" s="1"/>
      <c r="D2" s="2"/>
      <c r="E2" s="2"/>
      <c r="F2" s="2" t="s">
        <v>18</v>
      </c>
      <c r="G2" s="158" t="s">
        <v>119</v>
      </c>
      <c r="H2" s="159"/>
      <c r="I2" s="159"/>
      <c r="J2" s="159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4.5" thickBot="1">
      <c r="A5" s="49" t="s">
        <v>15</v>
      </c>
      <c r="B5" s="42" t="s">
        <v>0</v>
      </c>
      <c r="C5" s="42" t="s">
        <v>13</v>
      </c>
      <c r="D5" s="42" t="s">
        <v>12</v>
      </c>
      <c r="E5" s="42" t="s">
        <v>40</v>
      </c>
      <c r="F5" s="42" t="s">
        <v>1</v>
      </c>
      <c r="G5" s="42" t="s">
        <v>2</v>
      </c>
      <c r="H5" s="42" t="s">
        <v>3</v>
      </c>
      <c r="I5" s="42" t="s">
        <v>10</v>
      </c>
      <c r="J5" s="43" t="s">
        <v>11</v>
      </c>
    </row>
    <row r="6" spans="1:10" ht="38.25">
      <c r="A6" s="23">
        <v>6</v>
      </c>
      <c r="B6" s="24" t="s">
        <v>20</v>
      </c>
      <c r="C6" s="5" t="s">
        <v>21</v>
      </c>
      <c r="D6" s="136" t="s">
        <v>121</v>
      </c>
      <c r="E6" s="137" t="s">
        <v>46</v>
      </c>
      <c r="F6" s="138">
        <v>6</v>
      </c>
      <c r="G6" s="138">
        <v>5</v>
      </c>
      <c r="H6" s="138">
        <v>30.8</v>
      </c>
      <c r="I6" s="138">
        <v>200</v>
      </c>
      <c r="J6" s="139">
        <v>20</v>
      </c>
    </row>
    <row r="7" spans="1:10" ht="38.25">
      <c r="A7" s="16"/>
      <c r="B7" s="11"/>
      <c r="C7" s="122" t="s">
        <v>128</v>
      </c>
      <c r="D7" s="140" t="s">
        <v>129</v>
      </c>
      <c r="E7" s="140">
        <v>15</v>
      </c>
      <c r="F7" s="140">
        <v>0.4</v>
      </c>
      <c r="G7" s="140">
        <v>62.5</v>
      </c>
      <c r="H7" s="140">
        <v>0.8</v>
      </c>
      <c r="I7" s="140">
        <v>70</v>
      </c>
      <c r="J7" s="132">
        <v>50</v>
      </c>
    </row>
    <row r="8" spans="1:10" ht="51">
      <c r="A8" s="16"/>
      <c r="B8" s="11"/>
      <c r="C8" s="7" t="s">
        <v>22</v>
      </c>
      <c r="D8" s="140" t="s">
        <v>95</v>
      </c>
      <c r="E8" s="140">
        <v>200</v>
      </c>
      <c r="F8" s="140">
        <v>4.32</v>
      </c>
      <c r="G8" s="140">
        <v>4.5999999999999996</v>
      </c>
      <c r="H8" s="140">
        <v>9.6</v>
      </c>
      <c r="I8" s="140">
        <v>129.94</v>
      </c>
      <c r="J8" s="132">
        <v>54</v>
      </c>
    </row>
    <row r="9" spans="1:10" ht="38.25">
      <c r="A9" s="16"/>
      <c r="B9" s="11"/>
      <c r="C9" s="133" t="s">
        <v>23</v>
      </c>
      <c r="D9" s="140" t="s">
        <v>68</v>
      </c>
      <c r="E9" s="140">
        <v>160</v>
      </c>
      <c r="F9" s="140">
        <v>3.1</v>
      </c>
      <c r="G9" s="140">
        <v>0.2</v>
      </c>
      <c r="H9" s="140">
        <v>20.100000000000001</v>
      </c>
      <c r="I9" s="140">
        <v>94.7</v>
      </c>
      <c r="J9" s="132">
        <v>37</v>
      </c>
    </row>
    <row r="10" spans="1:10">
      <c r="A10" s="16"/>
      <c r="B10" s="11"/>
      <c r="C10" s="7" t="s">
        <v>24</v>
      </c>
      <c r="D10" s="140" t="s">
        <v>101</v>
      </c>
      <c r="E10" s="140">
        <v>100</v>
      </c>
      <c r="F10" s="140">
        <v>1.4</v>
      </c>
      <c r="G10" s="140">
        <v>0.3</v>
      </c>
      <c r="H10" s="140">
        <v>8.1</v>
      </c>
      <c r="I10" s="140">
        <v>34.200000000000003</v>
      </c>
      <c r="J10" s="132">
        <v>61</v>
      </c>
    </row>
    <row r="11" spans="1:10">
      <c r="A11" s="16"/>
      <c r="B11" s="11"/>
      <c r="C11" s="129" t="s">
        <v>142</v>
      </c>
      <c r="D11" s="62" t="s">
        <v>96</v>
      </c>
      <c r="E11" s="62">
        <v>30</v>
      </c>
      <c r="F11" s="62">
        <v>1</v>
      </c>
      <c r="G11" s="62">
        <v>8.8000000000000007</v>
      </c>
      <c r="H11" s="127">
        <v>18.8</v>
      </c>
      <c r="I11" s="62">
        <v>154.19999999999999</v>
      </c>
      <c r="J11" s="127">
        <v>46</v>
      </c>
    </row>
    <row r="12" spans="1:10">
      <c r="A12" s="16"/>
      <c r="B12" s="11"/>
      <c r="C12" s="6"/>
      <c r="D12" s="143"/>
      <c r="E12" s="143"/>
      <c r="F12" s="143"/>
      <c r="G12" s="143"/>
      <c r="H12" s="143"/>
      <c r="I12" s="143"/>
      <c r="J12" s="144"/>
    </row>
    <row r="13" spans="1:10">
      <c r="A13" s="18"/>
      <c r="B13" s="8"/>
      <c r="C13" s="19" t="s">
        <v>39</v>
      </c>
      <c r="D13" s="145"/>
      <c r="E13" s="145">
        <f>SUM(E6:E12)</f>
        <v>505</v>
      </c>
      <c r="F13" s="145">
        <f t="shared" ref="F13:I13" si="0">SUM(F6:F12)</f>
        <v>16.22</v>
      </c>
      <c r="G13" s="145">
        <f t="shared" si="0"/>
        <v>81.399999999999991</v>
      </c>
      <c r="H13" s="145">
        <f t="shared" si="0"/>
        <v>88.2</v>
      </c>
      <c r="I13" s="145">
        <f t="shared" si="0"/>
        <v>683.04</v>
      </c>
      <c r="J13" s="146"/>
    </row>
    <row r="14" spans="1:10">
      <c r="A14" s="14">
        <f>A6</f>
        <v>6</v>
      </c>
      <c r="B14" s="10" t="s">
        <v>25</v>
      </c>
      <c r="C14" s="12" t="s">
        <v>24</v>
      </c>
      <c r="D14" s="143"/>
      <c r="E14" s="143"/>
      <c r="F14" s="143"/>
      <c r="G14" s="143"/>
      <c r="H14" s="143"/>
      <c r="I14" s="143"/>
      <c r="J14" s="144"/>
    </row>
    <row r="15" spans="1:10">
      <c r="A15" s="16"/>
      <c r="B15" s="11"/>
      <c r="C15" s="6"/>
      <c r="D15" s="143"/>
      <c r="E15" s="143"/>
      <c r="F15" s="143"/>
      <c r="G15" s="143"/>
      <c r="H15" s="143"/>
      <c r="I15" s="143"/>
      <c r="J15" s="144"/>
    </row>
    <row r="16" spans="1:10">
      <c r="A16" s="16"/>
      <c r="B16" s="11"/>
      <c r="C16" s="6"/>
      <c r="D16" s="143"/>
      <c r="E16" s="143"/>
      <c r="F16" s="143"/>
      <c r="G16" s="143"/>
      <c r="H16" s="143"/>
      <c r="I16" s="143"/>
      <c r="J16" s="144"/>
    </row>
    <row r="17" spans="1:10">
      <c r="A17" s="18"/>
      <c r="B17" s="8"/>
      <c r="C17" s="19" t="s">
        <v>39</v>
      </c>
      <c r="D17" s="145"/>
      <c r="E17" s="145">
        <f>SUM(E14:E16)</f>
        <v>0</v>
      </c>
      <c r="F17" s="145">
        <f t="shared" ref="F17:I17" si="1">SUM(F14:F16)</f>
        <v>0</v>
      </c>
      <c r="G17" s="145">
        <f t="shared" si="1"/>
        <v>0</v>
      </c>
      <c r="H17" s="145">
        <f t="shared" si="1"/>
        <v>0</v>
      </c>
      <c r="I17" s="145">
        <f t="shared" si="1"/>
        <v>0</v>
      </c>
      <c r="J17" s="146"/>
    </row>
    <row r="18" spans="1:10" ht="51">
      <c r="A18" s="14">
        <f>A6</f>
        <v>6</v>
      </c>
      <c r="B18" s="10" t="s">
        <v>26</v>
      </c>
      <c r="C18" s="7" t="s">
        <v>27</v>
      </c>
      <c r="D18" s="150" t="s">
        <v>151</v>
      </c>
      <c r="E18" s="143">
        <v>100</v>
      </c>
      <c r="F18" s="143">
        <v>1.17</v>
      </c>
      <c r="G18" s="143">
        <v>6.96</v>
      </c>
      <c r="H18" s="143">
        <v>8.8000000000000007</v>
      </c>
      <c r="I18" s="143">
        <v>60</v>
      </c>
      <c r="J18" s="144">
        <v>32</v>
      </c>
    </row>
    <row r="19" spans="1:10">
      <c r="A19" s="16"/>
      <c r="B19" s="11"/>
      <c r="C19" s="7" t="s">
        <v>28</v>
      </c>
      <c r="D19" s="62" t="s">
        <v>106</v>
      </c>
      <c r="E19" s="62" t="s">
        <v>89</v>
      </c>
      <c r="F19" s="62">
        <v>10</v>
      </c>
      <c r="G19" s="62">
        <v>8.6300000000000008</v>
      </c>
      <c r="H19" s="66">
        <v>7.9</v>
      </c>
      <c r="I19" s="62">
        <v>167.3</v>
      </c>
      <c r="J19" s="62">
        <v>65</v>
      </c>
    </row>
    <row r="20" spans="1:10" ht="25.5">
      <c r="A20" s="16"/>
      <c r="B20" s="11"/>
      <c r="C20" s="7" t="s">
        <v>29</v>
      </c>
      <c r="D20" s="150" t="s">
        <v>107</v>
      </c>
      <c r="E20" s="143">
        <v>200</v>
      </c>
      <c r="F20" s="143">
        <v>14.8</v>
      </c>
      <c r="G20" s="143">
        <v>12</v>
      </c>
      <c r="H20" s="143">
        <v>28.5</v>
      </c>
      <c r="I20" s="143">
        <v>128.5</v>
      </c>
      <c r="J20" s="144">
        <v>16</v>
      </c>
    </row>
    <row r="21" spans="1:10" ht="38.25">
      <c r="A21" s="16"/>
      <c r="B21" s="11"/>
      <c r="C21" s="7" t="s">
        <v>30</v>
      </c>
      <c r="D21" s="150" t="s">
        <v>97</v>
      </c>
      <c r="E21" s="143">
        <v>100</v>
      </c>
      <c r="F21" s="143">
        <v>21</v>
      </c>
      <c r="G21" s="143">
        <v>22.2</v>
      </c>
      <c r="H21" s="143">
        <v>15</v>
      </c>
      <c r="I21" s="143">
        <v>217.2</v>
      </c>
      <c r="J21" s="144">
        <v>27</v>
      </c>
    </row>
    <row r="22" spans="1:10" ht="38.25">
      <c r="A22" s="16"/>
      <c r="B22" s="11"/>
      <c r="C22" s="129" t="s">
        <v>31</v>
      </c>
      <c r="D22" s="140" t="s">
        <v>145</v>
      </c>
      <c r="E22" s="140">
        <v>200</v>
      </c>
      <c r="F22" s="140">
        <v>4</v>
      </c>
      <c r="G22" s="140">
        <v>0.06</v>
      </c>
      <c r="H22" s="140">
        <v>35.200000000000003</v>
      </c>
      <c r="I22" s="140">
        <v>110</v>
      </c>
      <c r="J22" s="132">
        <v>53</v>
      </c>
    </row>
    <row r="23" spans="1:10">
      <c r="A23" s="16"/>
      <c r="B23" s="11"/>
      <c r="C23" s="7" t="s">
        <v>32</v>
      </c>
      <c r="D23" s="143"/>
      <c r="E23" s="143"/>
      <c r="F23" s="143"/>
      <c r="G23" s="143"/>
      <c r="H23" s="143"/>
      <c r="I23" s="143"/>
      <c r="J23" s="144"/>
    </row>
    <row r="24" spans="1:10" ht="25.5">
      <c r="A24" s="16"/>
      <c r="B24" s="11"/>
      <c r="C24" s="7" t="s">
        <v>23</v>
      </c>
      <c r="D24" s="140" t="s">
        <v>131</v>
      </c>
      <c r="E24" s="140">
        <v>80</v>
      </c>
      <c r="F24" s="140">
        <v>2.6</v>
      </c>
      <c r="G24" s="140">
        <v>0.4</v>
      </c>
      <c r="H24" s="140">
        <v>17</v>
      </c>
      <c r="I24" s="140">
        <v>81.599999999999994</v>
      </c>
      <c r="J24" s="132">
        <v>36</v>
      </c>
    </row>
    <row r="25" spans="1:10">
      <c r="A25" s="16"/>
      <c r="B25" s="11"/>
      <c r="C25" s="128" t="s">
        <v>24</v>
      </c>
      <c r="D25" s="140" t="s">
        <v>52</v>
      </c>
      <c r="E25" s="140">
        <v>100</v>
      </c>
      <c r="F25" s="140">
        <v>1.4</v>
      </c>
      <c r="G25" s="140">
        <v>0.3</v>
      </c>
      <c r="H25" s="140">
        <v>12.1</v>
      </c>
      <c r="I25" s="140">
        <v>64.2</v>
      </c>
      <c r="J25" s="132">
        <v>62</v>
      </c>
    </row>
    <row r="26" spans="1:10">
      <c r="A26" s="16"/>
      <c r="B26" s="11"/>
      <c r="C26" s="6"/>
      <c r="D26" s="143"/>
      <c r="E26" s="143"/>
      <c r="F26" s="143"/>
      <c r="G26" s="143"/>
      <c r="H26" s="143"/>
      <c r="I26" s="143"/>
      <c r="J26" s="144"/>
    </row>
    <row r="27" spans="1:10">
      <c r="A27" s="18"/>
      <c r="B27" s="8"/>
      <c r="C27" s="19" t="s">
        <v>39</v>
      </c>
      <c r="D27" s="145"/>
      <c r="E27" s="145">
        <f>SUM(E18:E26)</f>
        <v>780</v>
      </c>
      <c r="F27" s="145">
        <f t="shared" ref="F27:I27" si="2">SUM(F18:F26)</f>
        <v>54.97</v>
      </c>
      <c r="G27" s="145">
        <f t="shared" si="2"/>
        <v>50.55</v>
      </c>
      <c r="H27" s="145">
        <f t="shared" si="2"/>
        <v>124.5</v>
      </c>
      <c r="I27" s="145">
        <f t="shared" si="2"/>
        <v>828.80000000000007</v>
      </c>
      <c r="J27" s="146"/>
    </row>
    <row r="28" spans="1:10">
      <c r="A28" s="14">
        <f>A6</f>
        <v>6</v>
      </c>
      <c r="B28" s="10" t="s">
        <v>34</v>
      </c>
      <c r="C28" s="12" t="s">
        <v>35</v>
      </c>
      <c r="D28" s="143"/>
      <c r="E28" s="143"/>
      <c r="F28" s="143"/>
      <c r="G28" s="143"/>
      <c r="H28" s="143"/>
      <c r="I28" s="143"/>
      <c r="J28" s="144"/>
    </row>
    <row r="29" spans="1:10">
      <c r="A29" s="16"/>
      <c r="B29" s="11"/>
      <c r="C29" s="12" t="s">
        <v>31</v>
      </c>
      <c r="D29" s="45"/>
      <c r="E29" s="143"/>
      <c r="F29" s="143"/>
      <c r="G29" s="143"/>
      <c r="H29" s="143"/>
      <c r="I29" s="143"/>
      <c r="J29" s="144"/>
    </row>
    <row r="30" spans="1:10">
      <c r="A30" s="16"/>
      <c r="B30" s="11"/>
      <c r="C30" s="6"/>
      <c r="D30" s="45"/>
      <c r="E30" s="143"/>
      <c r="F30" s="143"/>
      <c r="G30" s="143"/>
      <c r="H30" s="143"/>
      <c r="I30" s="143"/>
      <c r="J30" s="144"/>
    </row>
    <row r="31" spans="1:10">
      <c r="A31" s="16"/>
      <c r="B31" s="11"/>
      <c r="C31" s="6"/>
      <c r="D31" s="45"/>
      <c r="E31" s="143"/>
      <c r="F31" s="143"/>
      <c r="G31" s="143"/>
      <c r="H31" s="143"/>
      <c r="I31" s="143"/>
      <c r="J31" s="144"/>
    </row>
    <row r="32" spans="1:10">
      <c r="A32" s="18"/>
      <c r="B32" s="8"/>
      <c r="C32" s="19" t="s">
        <v>39</v>
      </c>
      <c r="D32" s="9"/>
      <c r="E32" s="145">
        <f>SUM(E28:E31)</f>
        <v>0</v>
      </c>
      <c r="F32" s="145">
        <f t="shared" ref="F32:I32" si="3">SUM(F28:F31)</f>
        <v>0</v>
      </c>
      <c r="G32" s="145">
        <f t="shared" si="3"/>
        <v>0</v>
      </c>
      <c r="H32" s="145">
        <f t="shared" si="3"/>
        <v>0</v>
      </c>
      <c r="I32" s="145">
        <f t="shared" si="3"/>
        <v>0</v>
      </c>
      <c r="J32" s="146"/>
    </row>
    <row r="33" spans="1:10" ht="51">
      <c r="A33" s="14">
        <f>A6</f>
        <v>6</v>
      </c>
      <c r="B33" s="10" t="s">
        <v>36</v>
      </c>
      <c r="C33" s="7" t="s">
        <v>21</v>
      </c>
      <c r="D33" s="121" t="s">
        <v>152</v>
      </c>
      <c r="E33" s="150" t="s">
        <v>77</v>
      </c>
      <c r="F33" s="143">
        <v>3.46</v>
      </c>
      <c r="G33" s="143">
        <v>6.26</v>
      </c>
      <c r="H33" s="143">
        <v>9.98</v>
      </c>
      <c r="I33" s="143">
        <v>102.5</v>
      </c>
      <c r="J33" s="144">
        <v>10</v>
      </c>
    </row>
    <row r="34" spans="1:10">
      <c r="A34" s="16"/>
      <c r="B34" s="11"/>
      <c r="C34" s="7" t="s">
        <v>30</v>
      </c>
      <c r="D34" s="45"/>
      <c r="E34" s="143"/>
      <c r="F34" s="143"/>
      <c r="G34" s="143"/>
      <c r="H34" s="143"/>
      <c r="I34" s="143"/>
      <c r="J34" s="144"/>
    </row>
    <row r="35" spans="1:10" ht="25.5">
      <c r="A35" s="16"/>
      <c r="B35" s="11"/>
      <c r="C35" s="131" t="s">
        <v>22</v>
      </c>
      <c r="D35" s="140" t="s">
        <v>84</v>
      </c>
      <c r="E35" s="140">
        <v>200</v>
      </c>
      <c r="F35" s="140">
        <v>1.64</v>
      </c>
      <c r="G35" s="140">
        <v>1.64</v>
      </c>
      <c r="H35" s="140">
        <v>2.38</v>
      </c>
      <c r="I35" s="140">
        <v>30</v>
      </c>
      <c r="J35" s="132">
        <v>52</v>
      </c>
    </row>
    <row r="36" spans="1:10" ht="25.5">
      <c r="A36" s="16"/>
      <c r="B36" s="11"/>
      <c r="C36" s="7" t="s">
        <v>23</v>
      </c>
      <c r="D36" s="140" t="s">
        <v>131</v>
      </c>
      <c r="E36" s="140">
        <v>80</v>
      </c>
      <c r="F36" s="140">
        <v>2.6</v>
      </c>
      <c r="G36" s="140">
        <v>0.4</v>
      </c>
      <c r="H36" s="140">
        <v>17</v>
      </c>
      <c r="I36" s="140">
        <v>81.599999999999994</v>
      </c>
      <c r="J36" s="132">
        <v>36</v>
      </c>
    </row>
    <row r="37" spans="1:10" ht="38.25">
      <c r="A37" s="16"/>
      <c r="B37" s="11"/>
      <c r="C37" s="122" t="s">
        <v>128</v>
      </c>
      <c r="D37" s="140" t="s">
        <v>129</v>
      </c>
      <c r="E37" s="140">
        <v>15</v>
      </c>
      <c r="F37" s="140">
        <v>0.4</v>
      </c>
      <c r="G37" s="140">
        <v>62.5</v>
      </c>
      <c r="H37" s="140">
        <v>0.8</v>
      </c>
      <c r="I37" s="140">
        <v>70</v>
      </c>
      <c r="J37" s="132">
        <v>50</v>
      </c>
    </row>
    <row r="38" spans="1:10">
      <c r="A38" s="16"/>
      <c r="B38" s="11"/>
      <c r="C38" s="6"/>
      <c r="D38" s="45"/>
      <c r="E38" s="143"/>
      <c r="F38" s="143"/>
      <c r="G38" s="143"/>
      <c r="H38" s="143"/>
      <c r="I38" s="143"/>
      <c r="J38" s="144"/>
    </row>
    <row r="39" spans="1:10">
      <c r="A39" s="18"/>
      <c r="B39" s="8"/>
      <c r="C39" s="19" t="s">
        <v>39</v>
      </c>
      <c r="D39" s="9"/>
      <c r="E39" s="145">
        <f>SUM(E33:E38)</f>
        <v>295</v>
      </c>
      <c r="F39" s="145">
        <f t="shared" ref="F39:I39" si="4">SUM(F33:F38)</f>
        <v>8.1</v>
      </c>
      <c r="G39" s="145">
        <f t="shared" si="4"/>
        <v>70.8</v>
      </c>
      <c r="H39" s="145">
        <f t="shared" si="4"/>
        <v>30.16</v>
      </c>
      <c r="I39" s="145">
        <f t="shared" si="4"/>
        <v>284.10000000000002</v>
      </c>
      <c r="J39" s="146"/>
    </row>
    <row r="40" spans="1:10">
      <c r="A40" s="14">
        <f>A6</f>
        <v>6</v>
      </c>
      <c r="B40" s="10" t="s">
        <v>37</v>
      </c>
      <c r="C40" s="113" t="s">
        <v>38</v>
      </c>
      <c r="D40" s="62" t="s">
        <v>63</v>
      </c>
      <c r="E40" s="74">
        <v>200</v>
      </c>
      <c r="F40" s="62">
        <v>12</v>
      </c>
      <c r="G40" s="62">
        <v>2</v>
      </c>
      <c r="H40" s="66">
        <v>8.4</v>
      </c>
      <c r="I40" s="62">
        <v>80</v>
      </c>
      <c r="J40" s="62">
        <v>58</v>
      </c>
    </row>
    <row r="41" spans="1:10">
      <c r="A41" s="16"/>
      <c r="B41" s="11"/>
      <c r="C41" s="68" t="s">
        <v>24</v>
      </c>
      <c r="D41" s="62" t="s">
        <v>64</v>
      </c>
      <c r="E41" s="62">
        <v>100</v>
      </c>
      <c r="F41" s="62">
        <v>0.6</v>
      </c>
      <c r="G41" s="62">
        <v>0.6</v>
      </c>
      <c r="H41" s="66">
        <v>14.3</v>
      </c>
      <c r="I41" s="62">
        <v>68.599999999999994</v>
      </c>
      <c r="J41" s="62">
        <v>60</v>
      </c>
    </row>
    <row r="42" spans="1:10">
      <c r="A42" s="16"/>
      <c r="B42" s="11"/>
      <c r="C42" s="12" t="s">
        <v>31</v>
      </c>
      <c r="D42" s="45"/>
      <c r="E42" s="143"/>
      <c r="F42" s="143"/>
      <c r="G42" s="143"/>
      <c r="H42" s="143"/>
      <c r="I42" s="143"/>
      <c r="J42" s="144"/>
    </row>
    <row r="43" spans="1:10">
      <c r="A43" s="16"/>
      <c r="B43" s="11"/>
      <c r="C43" s="12"/>
      <c r="D43" s="45"/>
      <c r="E43" s="143"/>
      <c r="F43" s="143"/>
      <c r="G43" s="143"/>
      <c r="H43" s="143"/>
      <c r="I43" s="143"/>
      <c r="J43" s="144"/>
    </row>
    <row r="44" spans="1:10">
      <c r="A44" s="16"/>
      <c r="B44" s="11"/>
      <c r="C44" s="6"/>
      <c r="D44" s="45"/>
      <c r="E44" s="143"/>
      <c r="F44" s="143"/>
      <c r="G44" s="143"/>
      <c r="H44" s="143"/>
      <c r="I44" s="143"/>
      <c r="J44" s="144"/>
    </row>
    <row r="45" spans="1:10">
      <c r="A45" s="16"/>
      <c r="B45" s="11"/>
      <c r="C45" s="6"/>
      <c r="D45" s="45"/>
      <c r="E45" s="143"/>
      <c r="F45" s="143"/>
      <c r="G45" s="143"/>
      <c r="H45" s="143"/>
      <c r="I45" s="143"/>
      <c r="J45" s="144"/>
    </row>
    <row r="46" spans="1:10">
      <c r="A46" s="18"/>
      <c r="B46" s="8"/>
      <c r="C46" s="20" t="s">
        <v>39</v>
      </c>
      <c r="D46" s="9"/>
      <c r="E46" s="145">
        <f>SUM(E40:E45)</f>
        <v>300</v>
      </c>
      <c r="F46" s="145">
        <f t="shared" ref="F46:I46" si="5">SUM(F40:F45)</f>
        <v>12.6</v>
      </c>
      <c r="G46" s="145">
        <f t="shared" si="5"/>
        <v>2.6</v>
      </c>
      <c r="H46" s="145">
        <f t="shared" si="5"/>
        <v>22.700000000000003</v>
      </c>
      <c r="I46" s="145">
        <f t="shared" si="5"/>
        <v>148.6</v>
      </c>
      <c r="J46" s="146"/>
    </row>
    <row r="47" spans="1:10" ht="15.75" thickBot="1">
      <c r="A47" s="31">
        <f>A6</f>
        <v>6</v>
      </c>
      <c r="B47" s="154" t="s">
        <v>4</v>
      </c>
      <c r="C47" s="155"/>
      <c r="D47" s="32"/>
      <c r="E47" s="147">
        <f>E13+E17+E27+E32+E39+E46</f>
        <v>1880</v>
      </c>
      <c r="F47" s="147">
        <f t="shared" ref="F47:I47" si="6">F13+F17+F27+F32+F39+F46</f>
        <v>91.889999999999986</v>
      </c>
      <c r="G47" s="147">
        <f t="shared" si="6"/>
        <v>205.35</v>
      </c>
      <c r="H47" s="147">
        <f t="shared" si="6"/>
        <v>265.56</v>
      </c>
      <c r="I47" s="147">
        <f t="shared" si="6"/>
        <v>1944.54</v>
      </c>
      <c r="J47" s="148"/>
    </row>
    <row r="48" spans="1:10">
      <c r="A48" s="2"/>
      <c r="B48" s="1"/>
      <c r="C48" s="1"/>
      <c r="D48" s="2"/>
      <c r="E48" s="2"/>
      <c r="F48" s="2"/>
      <c r="G48" s="2"/>
      <c r="H48" s="2"/>
      <c r="I48" s="2"/>
      <c r="J48" s="2"/>
    </row>
    <row r="49" spans="1:10">
      <c r="A49" s="2"/>
      <c r="B49" s="1"/>
      <c r="C49" s="1"/>
      <c r="D49" s="2"/>
      <c r="E49" s="2"/>
      <c r="F49" s="2"/>
      <c r="G49" s="2"/>
      <c r="H49" s="2"/>
      <c r="I49" s="2"/>
      <c r="J49" s="2"/>
    </row>
    <row r="50" spans="1:10">
      <c r="A50" s="2"/>
      <c r="B50" s="1"/>
      <c r="C50" s="1"/>
      <c r="D50" s="2"/>
      <c r="E50" s="2"/>
      <c r="F50" s="2"/>
      <c r="G50" s="2"/>
      <c r="H50" s="2"/>
      <c r="I50" s="2"/>
      <c r="J50" s="2"/>
    </row>
    <row r="51" spans="1:10">
      <c r="A51" s="2"/>
      <c r="B51" s="1"/>
      <c r="C51" s="1"/>
      <c r="D51" s="2"/>
      <c r="E51" s="2"/>
      <c r="F51" s="2"/>
      <c r="G51" s="2"/>
      <c r="H51" s="2"/>
      <c r="I51" s="2"/>
      <c r="J51" s="2"/>
    </row>
    <row r="52" spans="1:10">
      <c r="A52" s="2"/>
      <c r="B52" s="1"/>
      <c r="C52" s="1"/>
      <c r="D52" s="2"/>
      <c r="E52" s="2"/>
      <c r="F52" s="2"/>
      <c r="G52" s="2"/>
      <c r="H52" s="2"/>
      <c r="I52" s="2"/>
      <c r="J52" s="2"/>
    </row>
    <row r="53" spans="1:10">
      <c r="A53" s="2"/>
      <c r="B53" s="1"/>
      <c r="C53" s="1"/>
      <c r="D53" s="2"/>
      <c r="E53" s="2"/>
      <c r="F53" s="2"/>
      <c r="G53" s="2"/>
      <c r="H53" s="2"/>
      <c r="I53" s="2"/>
      <c r="J53" s="2"/>
    </row>
    <row r="54" spans="1:10">
      <c r="A54" s="2"/>
      <c r="B54" s="1"/>
      <c r="C54" s="1"/>
      <c r="D54" s="2"/>
      <c r="E54" s="2"/>
      <c r="F54" s="2"/>
      <c r="G54" s="2"/>
      <c r="H54" s="2"/>
      <c r="I54" s="2"/>
      <c r="J54" s="2"/>
    </row>
    <row r="55" spans="1:10">
      <c r="A55" s="2"/>
      <c r="B55" s="1"/>
      <c r="C55" s="1"/>
      <c r="D55" s="2"/>
      <c r="E55" s="2"/>
      <c r="F55" s="2"/>
      <c r="G55" s="2"/>
      <c r="H55" s="2"/>
      <c r="I55" s="2"/>
      <c r="J55" s="2"/>
    </row>
    <row r="56" spans="1:10">
      <c r="A56" s="2"/>
      <c r="B56" s="1"/>
      <c r="C56" s="1"/>
      <c r="D56" s="2"/>
      <c r="E56" s="2"/>
      <c r="F56" s="2"/>
      <c r="G56" s="2"/>
      <c r="H56" s="2"/>
      <c r="I56" s="2"/>
      <c r="J56" s="2"/>
    </row>
    <row r="57" spans="1:10">
      <c r="A57" s="2"/>
      <c r="B57" s="1"/>
      <c r="C57" s="1"/>
      <c r="D57" s="2"/>
      <c r="E57" s="2"/>
      <c r="F57" s="2"/>
      <c r="G57" s="2"/>
      <c r="H57" s="2"/>
      <c r="I57" s="2"/>
      <c r="J57" s="2"/>
    </row>
    <row r="58" spans="1:10">
      <c r="A58" s="2"/>
      <c r="B58" s="1"/>
      <c r="C58" s="1"/>
      <c r="D58" s="2"/>
      <c r="E58" s="2"/>
      <c r="F58" s="2"/>
      <c r="G58" s="2"/>
      <c r="H58" s="2"/>
      <c r="I58" s="2"/>
      <c r="J58" s="2"/>
    </row>
    <row r="59" spans="1:10">
      <c r="A59" s="2"/>
      <c r="B59" s="1"/>
      <c r="C59" s="1"/>
      <c r="D59" s="2"/>
      <c r="E59" s="2"/>
      <c r="F59" s="2"/>
      <c r="G59" s="2"/>
      <c r="H59" s="2"/>
      <c r="I59" s="2"/>
      <c r="J59" s="2"/>
    </row>
    <row r="60" spans="1:10">
      <c r="A60" s="2"/>
      <c r="B60" s="1"/>
      <c r="C60" s="1"/>
      <c r="D60" s="2"/>
      <c r="E60" s="2"/>
      <c r="F60" s="2"/>
      <c r="G60" s="2"/>
      <c r="H60" s="2"/>
      <c r="I60" s="2"/>
      <c r="J60" s="2"/>
    </row>
    <row r="61" spans="1:10">
      <c r="A61" s="2"/>
      <c r="B61" s="1"/>
      <c r="C61" s="1"/>
      <c r="D61" s="2"/>
      <c r="E61" s="2"/>
      <c r="F61" s="2"/>
      <c r="G61" s="2"/>
      <c r="H61" s="2"/>
      <c r="I61" s="2"/>
      <c r="J61" s="2"/>
    </row>
    <row r="62" spans="1:10">
      <c r="A62" s="2"/>
      <c r="B62" s="1"/>
      <c r="C62" s="1"/>
      <c r="D62" s="2"/>
      <c r="E62" s="2"/>
      <c r="F62" s="2"/>
      <c r="G62" s="2"/>
      <c r="H62" s="2"/>
      <c r="I62" s="2"/>
      <c r="J62" s="2"/>
    </row>
    <row r="63" spans="1:10">
      <c r="A63" s="2"/>
      <c r="B63" s="1"/>
      <c r="C63" s="1"/>
      <c r="D63" s="2"/>
      <c r="E63" s="2"/>
      <c r="F63" s="2"/>
      <c r="G63" s="2"/>
      <c r="H63" s="2"/>
      <c r="I63" s="2"/>
      <c r="J63" s="2"/>
    </row>
    <row r="64" spans="1:10">
      <c r="A64" s="2"/>
      <c r="B64" s="1"/>
      <c r="C64" s="1"/>
      <c r="D64" s="2"/>
      <c r="E64" s="2"/>
      <c r="F64" s="2"/>
      <c r="G64" s="2"/>
      <c r="H64" s="2"/>
      <c r="I64" s="2"/>
      <c r="J64" s="2"/>
    </row>
    <row r="65" spans="1:10">
      <c r="A65" s="2"/>
      <c r="B65" s="1"/>
      <c r="C65" s="1"/>
      <c r="D65" s="2"/>
      <c r="E65" s="2"/>
      <c r="F65" s="2"/>
      <c r="G65" s="2"/>
      <c r="H65" s="2"/>
      <c r="I65" s="2"/>
      <c r="J65" s="2"/>
    </row>
    <row r="66" spans="1:10">
      <c r="A66" s="2"/>
      <c r="B66" s="1"/>
      <c r="C66" s="1"/>
      <c r="D66" s="2"/>
      <c r="E66" s="2"/>
      <c r="F66" s="2"/>
      <c r="G66" s="2"/>
      <c r="H66" s="2"/>
      <c r="I66" s="2"/>
      <c r="J66" s="2"/>
    </row>
  </sheetData>
  <mergeCells count="4">
    <mergeCell ref="B47:C47"/>
    <mergeCell ref="B1:D1"/>
    <mergeCell ref="G1:J1"/>
    <mergeCell ref="G2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67"/>
  <sheetViews>
    <sheetView workbookViewId="0">
      <selection activeCell="A5" sqref="A5:J564"/>
    </sheetView>
  </sheetViews>
  <sheetFormatPr defaultRowHeight="15"/>
  <sheetData>
    <row r="1" spans="1:10">
      <c r="A1" s="2"/>
      <c r="B1" s="156" t="s">
        <v>120</v>
      </c>
      <c r="C1" s="157"/>
      <c r="D1" s="157"/>
      <c r="E1" s="13" t="s">
        <v>16</v>
      </c>
      <c r="F1" s="2" t="s">
        <v>17</v>
      </c>
      <c r="G1" s="158" t="s">
        <v>118</v>
      </c>
      <c r="H1" s="159"/>
      <c r="I1" s="159"/>
      <c r="J1" s="159"/>
    </row>
    <row r="2" spans="1:10">
      <c r="A2" s="2"/>
      <c r="B2" s="2"/>
      <c r="C2" s="1"/>
      <c r="D2" s="2"/>
      <c r="E2" s="2"/>
      <c r="F2" s="2" t="s">
        <v>18</v>
      </c>
      <c r="G2" s="158" t="s">
        <v>119</v>
      </c>
      <c r="H2" s="159"/>
      <c r="I2" s="159"/>
      <c r="J2" s="159"/>
    </row>
    <row r="3" spans="1:10">
      <c r="A3" s="2"/>
      <c r="B3" s="2"/>
      <c r="C3" s="3"/>
      <c r="D3" s="44" t="s">
        <v>9</v>
      </c>
      <c r="E3" s="2"/>
      <c r="F3" s="2" t="s">
        <v>19</v>
      </c>
      <c r="G3" s="50"/>
      <c r="H3" s="50"/>
      <c r="I3" s="51">
        <v>2023</v>
      </c>
      <c r="J3" s="1"/>
    </row>
    <row r="4" spans="1:10" ht="15.75" thickBot="1">
      <c r="A4" s="2"/>
      <c r="B4" s="2"/>
      <c r="C4" s="4"/>
      <c r="D4" s="2"/>
      <c r="E4" s="2"/>
      <c r="F4" s="2"/>
      <c r="G4" s="52" t="s">
        <v>42</v>
      </c>
      <c r="H4" s="52" t="s">
        <v>43</v>
      </c>
      <c r="I4" s="52" t="s">
        <v>44</v>
      </c>
      <c r="J4" s="2"/>
    </row>
    <row r="5" spans="1:10" ht="38.25">
      <c r="A5" s="23">
        <v>7</v>
      </c>
      <c r="B5" s="24" t="s">
        <v>20</v>
      </c>
      <c r="C5" s="5" t="s">
        <v>21</v>
      </c>
      <c r="D5" s="126" t="s">
        <v>91</v>
      </c>
      <c r="E5" s="137" t="s">
        <v>153</v>
      </c>
      <c r="F5" s="138">
        <v>8</v>
      </c>
      <c r="G5" s="138">
        <v>9</v>
      </c>
      <c r="H5" s="138">
        <v>25.2</v>
      </c>
      <c r="I5" s="138">
        <v>214.8</v>
      </c>
      <c r="J5" s="139">
        <v>6</v>
      </c>
    </row>
    <row r="6" spans="1:10" ht="38.25">
      <c r="A6" s="16"/>
      <c r="B6" s="11"/>
      <c r="C6" s="122" t="s">
        <v>128</v>
      </c>
      <c r="D6" s="140" t="s">
        <v>129</v>
      </c>
      <c r="E6" s="140">
        <v>15</v>
      </c>
      <c r="F6" s="140">
        <v>0.4</v>
      </c>
      <c r="G6" s="140">
        <v>62.5</v>
      </c>
      <c r="H6" s="140">
        <v>0.8</v>
      </c>
      <c r="I6" s="140">
        <v>70</v>
      </c>
      <c r="J6" s="132">
        <v>50</v>
      </c>
    </row>
    <row r="7" spans="1:10" ht="25.5">
      <c r="A7" s="16"/>
      <c r="B7" s="11"/>
      <c r="C7" s="119" t="s">
        <v>22</v>
      </c>
      <c r="D7" s="132" t="s">
        <v>130</v>
      </c>
      <c r="E7" s="132">
        <v>200</v>
      </c>
      <c r="F7" s="132">
        <v>0.1</v>
      </c>
      <c r="G7" s="132">
        <v>0</v>
      </c>
      <c r="H7" s="132">
        <v>9.9</v>
      </c>
      <c r="I7" s="132">
        <v>39.9</v>
      </c>
      <c r="J7" s="132">
        <v>51</v>
      </c>
    </row>
    <row r="8" spans="1:10" ht="38.25">
      <c r="A8" s="16"/>
      <c r="B8" s="11"/>
      <c r="C8" s="133" t="s">
        <v>23</v>
      </c>
      <c r="D8" s="140" t="s">
        <v>68</v>
      </c>
      <c r="E8" s="140">
        <v>120</v>
      </c>
      <c r="F8" s="140">
        <v>3.1</v>
      </c>
      <c r="G8" s="140">
        <v>0.2</v>
      </c>
      <c r="H8" s="140">
        <v>20.100000000000001</v>
      </c>
      <c r="I8" s="140">
        <v>94.7</v>
      </c>
      <c r="J8" s="132">
        <v>37</v>
      </c>
    </row>
    <row r="9" spans="1:10">
      <c r="A9" s="16"/>
      <c r="B9" s="11"/>
      <c r="C9" s="7" t="s">
        <v>24</v>
      </c>
      <c r="D9" s="140" t="s">
        <v>101</v>
      </c>
      <c r="E9" s="140">
        <v>100</v>
      </c>
      <c r="F9" s="140">
        <v>1.4</v>
      </c>
      <c r="G9" s="140">
        <v>0.3</v>
      </c>
      <c r="H9" s="140">
        <v>8.1</v>
      </c>
      <c r="I9" s="140">
        <v>34.200000000000003</v>
      </c>
      <c r="J9" s="132">
        <v>61</v>
      </c>
    </row>
    <row r="10" spans="1:10">
      <c r="A10" s="16"/>
      <c r="B10" s="11"/>
      <c r="C10" s="122" t="s">
        <v>71</v>
      </c>
      <c r="D10" s="140" t="s">
        <v>70</v>
      </c>
      <c r="E10" s="140">
        <v>24</v>
      </c>
      <c r="F10" s="140">
        <v>4.3</v>
      </c>
      <c r="G10" s="140">
        <v>5.4</v>
      </c>
      <c r="H10" s="140">
        <v>0</v>
      </c>
      <c r="I10" s="140">
        <v>67.400000000000006</v>
      </c>
      <c r="J10" s="132">
        <v>48</v>
      </c>
    </row>
    <row r="11" spans="1:10">
      <c r="A11" s="16"/>
      <c r="B11" s="11"/>
      <c r="C11" s="122" t="s">
        <v>142</v>
      </c>
      <c r="D11" s="121" t="s">
        <v>154</v>
      </c>
      <c r="E11" s="143">
        <v>30</v>
      </c>
      <c r="F11" s="143">
        <v>3</v>
      </c>
      <c r="G11" s="143">
        <v>1.9</v>
      </c>
      <c r="H11" s="143">
        <v>20.8</v>
      </c>
      <c r="I11" s="143">
        <v>166.8</v>
      </c>
      <c r="J11" s="144">
        <v>47</v>
      </c>
    </row>
    <row r="12" spans="1:10">
      <c r="A12" s="18"/>
      <c r="B12" s="8"/>
      <c r="C12" s="19" t="s">
        <v>39</v>
      </c>
      <c r="D12" s="9"/>
      <c r="E12" s="145">
        <f>SUM(E5:E11)</f>
        <v>489</v>
      </c>
      <c r="F12" s="145">
        <f t="shared" ref="F12:I12" si="0">SUM(F5:F11)</f>
        <v>20.3</v>
      </c>
      <c r="G12" s="145">
        <f t="shared" si="0"/>
        <v>79.300000000000011</v>
      </c>
      <c r="H12" s="145">
        <f t="shared" si="0"/>
        <v>84.899999999999991</v>
      </c>
      <c r="I12" s="145">
        <f t="shared" si="0"/>
        <v>687.8</v>
      </c>
      <c r="J12" s="146"/>
    </row>
    <row r="13" spans="1:10">
      <c r="A13" s="14">
        <f>A5</f>
        <v>7</v>
      </c>
      <c r="B13" s="10" t="s">
        <v>25</v>
      </c>
      <c r="C13" s="12" t="s">
        <v>24</v>
      </c>
      <c r="D13" s="45"/>
      <c r="E13" s="143"/>
      <c r="F13" s="143"/>
      <c r="G13" s="143"/>
      <c r="H13" s="143"/>
      <c r="I13" s="143"/>
      <c r="J13" s="144"/>
    </row>
    <row r="14" spans="1:10">
      <c r="A14" s="16"/>
      <c r="B14" s="11"/>
      <c r="C14" s="6"/>
      <c r="D14" s="45"/>
      <c r="E14" s="143"/>
      <c r="F14" s="143"/>
      <c r="G14" s="143"/>
      <c r="H14" s="143"/>
      <c r="I14" s="143"/>
      <c r="J14" s="144"/>
    </row>
    <row r="15" spans="1:10">
      <c r="A15" s="16"/>
      <c r="B15" s="11"/>
      <c r="C15" s="6"/>
      <c r="D15" s="45"/>
      <c r="E15" s="143"/>
      <c r="F15" s="143"/>
      <c r="G15" s="143"/>
      <c r="H15" s="143"/>
      <c r="I15" s="143"/>
      <c r="J15" s="144"/>
    </row>
    <row r="16" spans="1:10">
      <c r="A16" s="18"/>
      <c r="B16" s="8"/>
      <c r="C16" s="19" t="s">
        <v>39</v>
      </c>
      <c r="D16" s="9"/>
      <c r="E16" s="145">
        <f>SUM(E13:E15)</f>
        <v>0</v>
      </c>
      <c r="F16" s="145">
        <f t="shared" ref="F16:I16" si="1">SUM(F13:F15)</f>
        <v>0</v>
      </c>
      <c r="G16" s="145">
        <f t="shared" si="1"/>
        <v>0</v>
      </c>
      <c r="H16" s="145">
        <f t="shared" si="1"/>
        <v>0</v>
      </c>
      <c r="I16" s="145">
        <f t="shared" si="1"/>
        <v>0</v>
      </c>
      <c r="J16" s="146"/>
    </row>
    <row r="17" spans="1:10" ht="38.25">
      <c r="A17" s="14">
        <f>A5</f>
        <v>7</v>
      </c>
      <c r="B17" s="10" t="s">
        <v>26</v>
      </c>
      <c r="C17" s="7" t="s">
        <v>27</v>
      </c>
      <c r="D17" s="140" t="s">
        <v>124</v>
      </c>
      <c r="E17" s="140">
        <v>100</v>
      </c>
      <c r="F17" s="140">
        <v>2.1</v>
      </c>
      <c r="G17" s="140">
        <v>8.5</v>
      </c>
      <c r="H17" s="140">
        <v>10.5</v>
      </c>
      <c r="I17" s="140">
        <v>105.5</v>
      </c>
      <c r="J17" s="132">
        <v>31</v>
      </c>
    </row>
    <row r="18" spans="1:10" ht="63.75">
      <c r="A18" s="16"/>
      <c r="B18" s="11"/>
      <c r="C18" s="7" t="s">
        <v>28</v>
      </c>
      <c r="D18" s="121" t="s">
        <v>155</v>
      </c>
      <c r="E18" s="143">
        <v>250</v>
      </c>
      <c r="F18" s="143">
        <v>2.1</v>
      </c>
      <c r="G18" s="143">
        <v>2.15</v>
      </c>
      <c r="H18" s="143">
        <v>16.5</v>
      </c>
      <c r="I18" s="143">
        <v>90</v>
      </c>
      <c r="J18" s="144">
        <v>3</v>
      </c>
    </row>
    <row r="19" spans="1:10">
      <c r="A19" s="16"/>
      <c r="B19" s="11"/>
      <c r="C19" s="7" t="s">
        <v>29</v>
      </c>
      <c r="D19" s="45"/>
      <c r="E19" s="143"/>
      <c r="F19" s="143"/>
      <c r="G19" s="143"/>
      <c r="H19" s="143"/>
      <c r="I19" s="143"/>
      <c r="J19" s="144"/>
    </row>
    <row r="20" spans="1:10">
      <c r="A20" s="16"/>
      <c r="B20" s="11"/>
      <c r="C20" s="7" t="s">
        <v>30</v>
      </c>
      <c r="D20" s="45"/>
      <c r="E20" s="143"/>
      <c r="F20" s="143"/>
      <c r="G20" s="143"/>
      <c r="H20" s="143"/>
      <c r="I20" s="143"/>
      <c r="J20" s="144"/>
    </row>
    <row r="21" spans="1:10">
      <c r="A21" s="16"/>
      <c r="B21" s="11"/>
      <c r="C21" s="135" t="s">
        <v>31</v>
      </c>
      <c r="D21" s="153" t="s">
        <v>61</v>
      </c>
      <c r="E21" s="143">
        <v>200</v>
      </c>
      <c r="F21" s="143">
        <v>0.8</v>
      </c>
      <c r="G21" s="143">
        <v>0</v>
      </c>
      <c r="H21" s="143">
        <v>23</v>
      </c>
      <c r="I21" s="143">
        <v>94</v>
      </c>
      <c r="J21" s="144">
        <v>57</v>
      </c>
    </row>
    <row r="22" spans="1:10">
      <c r="A22" s="16"/>
      <c r="B22" s="11"/>
      <c r="C22" s="7" t="s">
        <v>32</v>
      </c>
      <c r="D22" s="45"/>
      <c r="E22" s="143"/>
      <c r="F22" s="143"/>
      <c r="G22" s="143"/>
      <c r="H22" s="143"/>
      <c r="I22" s="143"/>
      <c r="J22" s="144"/>
    </row>
    <row r="23" spans="1:10" ht="25.5">
      <c r="A23" s="16"/>
      <c r="B23" s="11"/>
      <c r="C23" s="7" t="s">
        <v>23</v>
      </c>
      <c r="D23" s="140" t="s">
        <v>131</v>
      </c>
      <c r="E23" s="140">
        <v>120</v>
      </c>
      <c r="F23" s="140">
        <v>2.6</v>
      </c>
      <c r="G23" s="140">
        <v>0.4</v>
      </c>
      <c r="H23" s="140">
        <v>17</v>
      </c>
      <c r="I23" s="140">
        <v>81.599999999999994</v>
      </c>
      <c r="J23" s="132">
        <v>36</v>
      </c>
    </row>
    <row r="24" spans="1:10">
      <c r="A24" s="16"/>
      <c r="B24" s="11"/>
      <c r="C24" s="128" t="s">
        <v>24</v>
      </c>
      <c r="D24" s="140" t="s">
        <v>52</v>
      </c>
      <c r="E24" s="140">
        <v>100</v>
      </c>
      <c r="F24" s="140">
        <v>1.4</v>
      </c>
      <c r="G24" s="140">
        <v>0.3</v>
      </c>
      <c r="H24" s="140">
        <v>12.1</v>
      </c>
      <c r="I24" s="140">
        <v>64.2</v>
      </c>
      <c r="J24" s="132">
        <v>62</v>
      </c>
    </row>
    <row r="25" spans="1:10">
      <c r="A25" s="16"/>
      <c r="B25" s="11"/>
      <c r="C25" s="6"/>
      <c r="D25" s="45"/>
      <c r="E25" s="143"/>
      <c r="F25" s="143"/>
      <c r="G25" s="143"/>
      <c r="H25" s="143"/>
      <c r="I25" s="143"/>
      <c r="J25" s="144"/>
    </row>
    <row r="26" spans="1:10">
      <c r="A26" s="18"/>
      <c r="B26" s="8"/>
      <c r="C26" s="19" t="s">
        <v>39</v>
      </c>
      <c r="D26" s="9"/>
      <c r="E26" s="145">
        <f>SUM(E17:E25)</f>
        <v>770</v>
      </c>
      <c r="F26" s="145">
        <f t="shared" ref="F26:I26" si="2">SUM(F17:F25)</f>
        <v>9</v>
      </c>
      <c r="G26" s="145">
        <f t="shared" si="2"/>
        <v>11.350000000000001</v>
      </c>
      <c r="H26" s="145">
        <f t="shared" si="2"/>
        <v>79.099999999999994</v>
      </c>
      <c r="I26" s="145">
        <f t="shared" si="2"/>
        <v>435.3</v>
      </c>
      <c r="J26" s="146"/>
    </row>
    <row r="27" spans="1:10">
      <c r="A27" s="14">
        <f>A5</f>
        <v>7</v>
      </c>
      <c r="B27" s="10" t="s">
        <v>34</v>
      </c>
      <c r="C27" s="12" t="s">
        <v>35</v>
      </c>
      <c r="D27" s="45"/>
      <c r="E27" s="143"/>
      <c r="F27" s="143"/>
      <c r="G27" s="143"/>
      <c r="H27" s="143"/>
      <c r="I27" s="143"/>
      <c r="J27" s="144"/>
    </row>
    <row r="28" spans="1:10">
      <c r="A28" s="16"/>
      <c r="B28" s="11"/>
      <c r="C28" s="12" t="s">
        <v>31</v>
      </c>
      <c r="D28" s="45"/>
      <c r="E28" s="46"/>
      <c r="F28" s="46"/>
      <c r="G28" s="46"/>
      <c r="H28" s="46"/>
      <c r="I28" s="46"/>
      <c r="J28" s="47"/>
    </row>
    <row r="29" spans="1:10">
      <c r="A29" s="16"/>
      <c r="B29" s="11"/>
      <c r="C29" s="6"/>
      <c r="D29" s="45"/>
      <c r="E29" s="46"/>
      <c r="F29" s="46"/>
      <c r="G29" s="46"/>
      <c r="H29" s="46"/>
      <c r="I29" s="46"/>
      <c r="J29" s="47"/>
    </row>
    <row r="30" spans="1:10">
      <c r="A30" s="16"/>
      <c r="B30" s="11"/>
      <c r="C30" s="6"/>
      <c r="D30" s="45"/>
      <c r="E30" s="46"/>
      <c r="F30" s="46"/>
      <c r="G30" s="46"/>
      <c r="H30" s="46"/>
      <c r="I30" s="46"/>
      <c r="J30" s="47"/>
    </row>
    <row r="31" spans="1:10">
      <c r="A31" s="18"/>
      <c r="B31" s="8"/>
      <c r="C31" s="19" t="s">
        <v>39</v>
      </c>
      <c r="D31" s="9"/>
      <c r="E31" s="21">
        <f>SUM(E27:E30)</f>
        <v>0</v>
      </c>
      <c r="F31" s="21">
        <f t="shared" ref="F31:I31" si="3">SUM(F27:F30)</f>
        <v>0</v>
      </c>
      <c r="G31" s="21">
        <f t="shared" si="3"/>
        <v>0</v>
      </c>
      <c r="H31" s="21">
        <f t="shared" si="3"/>
        <v>0</v>
      </c>
      <c r="I31" s="21">
        <f t="shared" si="3"/>
        <v>0</v>
      </c>
      <c r="J31" s="27"/>
    </row>
    <row r="32" spans="1:10" ht="51">
      <c r="A32" s="14">
        <f>A5</f>
        <v>7</v>
      </c>
      <c r="B32" s="10" t="s">
        <v>36</v>
      </c>
      <c r="C32" s="7" t="s">
        <v>21</v>
      </c>
      <c r="D32" s="121" t="s">
        <v>156</v>
      </c>
      <c r="E32" s="123" t="s">
        <v>46</v>
      </c>
      <c r="F32" s="46">
        <v>11.2</v>
      </c>
      <c r="G32" s="46">
        <v>5.9</v>
      </c>
      <c r="H32" s="46">
        <v>63.7</v>
      </c>
      <c r="I32" s="46">
        <v>445.6</v>
      </c>
      <c r="J32" s="47">
        <v>13</v>
      </c>
    </row>
    <row r="33" spans="1:10">
      <c r="A33" s="16"/>
      <c r="B33" s="11"/>
      <c r="C33" s="7" t="s">
        <v>30</v>
      </c>
      <c r="D33" s="45"/>
      <c r="E33" s="46"/>
      <c r="F33" s="46"/>
      <c r="G33" s="46"/>
      <c r="H33" s="46"/>
      <c r="I33" s="46"/>
      <c r="J33" s="47"/>
    </row>
    <row r="34" spans="1:10" ht="25.5">
      <c r="A34" s="16"/>
      <c r="B34" s="11"/>
      <c r="C34" s="131" t="s">
        <v>22</v>
      </c>
      <c r="D34" s="140" t="s">
        <v>84</v>
      </c>
      <c r="E34" s="140">
        <v>200</v>
      </c>
      <c r="F34" s="140">
        <v>1.64</v>
      </c>
      <c r="G34" s="140">
        <v>1.64</v>
      </c>
      <c r="H34" s="140">
        <v>2.38</v>
      </c>
      <c r="I34" s="140">
        <v>30</v>
      </c>
      <c r="J34" s="132">
        <v>52</v>
      </c>
    </row>
    <row r="35" spans="1:10" ht="38.25">
      <c r="A35" s="16"/>
      <c r="B35" s="11"/>
      <c r="C35" s="133" t="s">
        <v>23</v>
      </c>
      <c r="D35" s="140" t="s">
        <v>68</v>
      </c>
      <c r="E35" s="140">
        <v>120</v>
      </c>
      <c r="F35" s="140">
        <v>3.1</v>
      </c>
      <c r="G35" s="140">
        <v>0.2</v>
      </c>
      <c r="H35" s="140">
        <v>20.100000000000001</v>
      </c>
      <c r="I35" s="140">
        <v>94.7</v>
      </c>
      <c r="J35" s="132">
        <v>37</v>
      </c>
    </row>
    <row r="36" spans="1:10" ht="38.25">
      <c r="A36" s="16"/>
      <c r="B36" s="11"/>
      <c r="C36" s="122" t="s">
        <v>128</v>
      </c>
      <c r="D36" s="140" t="s">
        <v>129</v>
      </c>
      <c r="E36" s="140">
        <v>20</v>
      </c>
      <c r="F36" s="140">
        <v>0.4</v>
      </c>
      <c r="G36" s="140">
        <v>62.5</v>
      </c>
      <c r="H36" s="140">
        <v>0.8</v>
      </c>
      <c r="I36" s="140">
        <v>70</v>
      </c>
      <c r="J36" s="132">
        <v>50</v>
      </c>
    </row>
    <row r="37" spans="1:10">
      <c r="A37" s="16"/>
      <c r="B37" s="11"/>
      <c r="C37" s="6"/>
      <c r="D37" s="45"/>
      <c r="E37" s="46"/>
      <c r="F37" s="46"/>
      <c r="G37" s="46"/>
      <c r="H37" s="46"/>
      <c r="I37" s="46"/>
      <c r="J37" s="47"/>
    </row>
    <row r="38" spans="1:10">
      <c r="A38" s="18"/>
      <c r="B38" s="8"/>
      <c r="C38" s="19" t="s">
        <v>39</v>
      </c>
      <c r="D38" s="9"/>
      <c r="E38" s="21">
        <f>SUM(E32:E37)</f>
        <v>340</v>
      </c>
      <c r="F38" s="21">
        <f t="shared" ref="F38:I38" si="4">SUM(F32:F37)</f>
        <v>16.34</v>
      </c>
      <c r="G38" s="21">
        <f t="shared" si="4"/>
        <v>70.239999999999995</v>
      </c>
      <c r="H38" s="21">
        <f t="shared" si="4"/>
        <v>86.98</v>
      </c>
      <c r="I38" s="21">
        <f t="shared" si="4"/>
        <v>640.30000000000007</v>
      </c>
      <c r="J38" s="27"/>
    </row>
    <row r="39" spans="1:10">
      <c r="A39" s="14">
        <f>A5</f>
        <v>7</v>
      </c>
      <c r="B39" s="10" t="s">
        <v>37</v>
      </c>
      <c r="C39" s="113" t="s">
        <v>38</v>
      </c>
      <c r="D39" s="62" t="s">
        <v>63</v>
      </c>
      <c r="E39" s="74">
        <v>200</v>
      </c>
      <c r="F39" s="62">
        <v>12</v>
      </c>
      <c r="G39" s="62">
        <v>2</v>
      </c>
      <c r="H39" s="66">
        <v>8.4</v>
      </c>
      <c r="I39" s="62">
        <v>80</v>
      </c>
      <c r="J39" s="62">
        <v>58</v>
      </c>
    </row>
    <row r="40" spans="1:10">
      <c r="A40" s="16"/>
      <c r="B40" s="11"/>
      <c r="C40" s="68" t="s">
        <v>24</v>
      </c>
      <c r="D40" s="62" t="s">
        <v>64</v>
      </c>
      <c r="E40" s="62">
        <v>100</v>
      </c>
      <c r="F40" s="62">
        <v>0.6</v>
      </c>
      <c r="G40" s="62">
        <v>0.6</v>
      </c>
      <c r="H40" s="66">
        <v>14.3</v>
      </c>
      <c r="I40" s="62">
        <v>68.599999999999994</v>
      </c>
      <c r="J40" s="62">
        <v>60</v>
      </c>
    </row>
    <row r="41" spans="1:10">
      <c r="A41" s="16"/>
      <c r="B41" s="11"/>
      <c r="C41" s="12" t="s">
        <v>31</v>
      </c>
      <c r="D41" s="45"/>
      <c r="E41" s="46"/>
      <c r="F41" s="46"/>
      <c r="G41" s="46"/>
      <c r="H41" s="46"/>
      <c r="I41" s="46"/>
      <c r="J41" s="47"/>
    </row>
    <row r="42" spans="1:10">
      <c r="A42" s="16"/>
      <c r="B42" s="11"/>
      <c r="C42" s="12" t="s">
        <v>24</v>
      </c>
      <c r="D42" s="45"/>
      <c r="E42" s="46"/>
      <c r="F42" s="46"/>
      <c r="G42" s="46"/>
      <c r="H42" s="46"/>
      <c r="I42" s="46"/>
      <c r="J42" s="47"/>
    </row>
    <row r="43" spans="1:10">
      <c r="A43" s="16"/>
      <c r="B43" s="11"/>
      <c r="C43" s="6"/>
      <c r="D43" s="45"/>
      <c r="E43" s="46"/>
      <c r="F43" s="46"/>
      <c r="G43" s="46"/>
      <c r="H43" s="46"/>
      <c r="I43" s="46"/>
      <c r="J43" s="47"/>
    </row>
    <row r="44" spans="1:10">
      <c r="A44" s="16"/>
      <c r="B44" s="11"/>
      <c r="C44" s="6"/>
      <c r="D44" s="45"/>
      <c r="E44" s="46"/>
      <c r="F44" s="46"/>
      <c r="G44" s="46"/>
      <c r="H44" s="46"/>
      <c r="I44" s="46"/>
      <c r="J44" s="47"/>
    </row>
    <row r="45" spans="1:10">
      <c r="A45" s="18"/>
      <c r="B45" s="8"/>
      <c r="C45" s="20" t="s">
        <v>39</v>
      </c>
      <c r="D45" s="9"/>
      <c r="E45" s="21">
        <f>SUM(E39:E44)</f>
        <v>300</v>
      </c>
      <c r="F45" s="21">
        <f t="shared" ref="F45:I45" si="5">SUM(F39:F44)</f>
        <v>12.6</v>
      </c>
      <c r="G45" s="21">
        <f t="shared" si="5"/>
        <v>2.6</v>
      </c>
      <c r="H45" s="21">
        <f t="shared" si="5"/>
        <v>22.700000000000003</v>
      </c>
      <c r="I45" s="21">
        <f t="shared" si="5"/>
        <v>148.6</v>
      </c>
      <c r="J45" s="27"/>
    </row>
    <row r="46" spans="1:10" ht="15.75" thickBot="1">
      <c r="A46" s="36">
        <f>A5</f>
        <v>7</v>
      </c>
      <c r="B46" s="161" t="s">
        <v>4</v>
      </c>
      <c r="C46" s="162"/>
      <c r="D46" s="37"/>
      <c r="E46" s="38">
        <f>E12+E16+E26+E31+E38+E45</f>
        <v>1899</v>
      </c>
      <c r="F46" s="38">
        <f t="shared" ref="F46:I46" si="6">F12+F16+F26+F31+F38+F45</f>
        <v>58.24</v>
      </c>
      <c r="G46" s="38">
        <f t="shared" si="6"/>
        <v>163.48999999999998</v>
      </c>
      <c r="H46" s="38">
        <f t="shared" si="6"/>
        <v>273.68</v>
      </c>
      <c r="I46" s="38">
        <f t="shared" si="6"/>
        <v>1912</v>
      </c>
      <c r="J46" s="39"/>
    </row>
    <row r="47" spans="1:10" ht="15.75" thickBot="1">
      <c r="A47" s="29"/>
      <c r="B47" s="160" t="s">
        <v>5</v>
      </c>
      <c r="C47" s="160"/>
      <c r="D47" s="160"/>
      <c r="E47" s="40" t="e">
        <f>(#REF!+#REF!+#REF!+#REF!+#REF!+#REF!+#REF!+#REF!+#REF!+#REF!+#REF!+#REF!+#REF!+E46)/(IF(#REF!=0,0,1)+IF(#REF!=0,0,1)+IF(#REF!=0,0,1)+IF(#REF!=0,0,1)+IF(#REF!=0,0,1)+IF(#REF!=0,0,1)+IF(#REF!=0,0,1)+IF(#REF!=0,0,1)+IF(#REF!=0,0,1)+IF(#REF!=0,0,1)+IF(#REF!=0,0,1)+IF(#REF!=0,0,1)+IF(#REF!=0,0,1)+IF(E46=0,0,1))</f>
        <v>#REF!</v>
      </c>
      <c r="F47" s="40" t="e">
        <f>(#REF!+#REF!+#REF!+#REF!+#REF!+#REF!+#REF!+#REF!+#REF!+#REF!+#REF!+#REF!+#REF!+F46)/(IF(#REF!=0,0,1)+IF(#REF!=0,0,1)+IF(#REF!=0,0,1)+IF(#REF!=0,0,1)+IF(#REF!=0,0,1)+IF(#REF!=0,0,1)+IF(#REF!=0,0,1)+IF(#REF!=0,0,1)+IF(#REF!=0,0,1)+IF(#REF!=0,0,1)+IF(#REF!=0,0,1)+IF(#REF!=0,0,1)+IF(#REF!=0,0,1)+IF(F46=0,0,1))</f>
        <v>#REF!</v>
      </c>
      <c r="G47" s="40" t="e">
        <f>(#REF!+#REF!+#REF!+#REF!+#REF!+#REF!+#REF!+#REF!+#REF!+#REF!+#REF!+#REF!+#REF!+G46)/(IF(#REF!=0,0,1)+IF(#REF!=0,0,1)+IF(#REF!=0,0,1)+IF(#REF!=0,0,1)+IF(#REF!=0,0,1)+IF(#REF!=0,0,1)+IF(#REF!=0,0,1)+IF(#REF!=0,0,1)+IF(#REF!=0,0,1)+IF(#REF!=0,0,1)+IF(#REF!=0,0,1)+IF(#REF!=0,0,1)+IF(#REF!=0,0,1)+IF(G46=0,0,1))</f>
        <v>#REF!</v>
      </c>
      <c r="H47" s="40" t="e">
        <f>(#REF!+#REF!+#REF!+#REF!+#REF!+#REF!+#REF!+#REF!+#REF!+#REF!+#REF!+#REF!+#REF!+H46)/(IF(#REF!=0,0,1)+IF(#REF!=0,0,1)+IF(#REF!=0,0,1)+IF(#REF!=0,0,1)+IF(#REF!=0,0,1)+IF(#REF!=0,0,1)+IF(#REF!=0,0,1)+IF(#REF!=0,0,1)+IF(#REF!=0,0,1)+IF(#REF!=0,0,1)+IF(#REF!=0,0,1)+IF(#REF!=0,0,1)+IF(#REF!=0,0,1)+IF(H46=0,0,1))</f>
        <v>#REF!</v>
      </c>
      <c r="I47" s="40" t="e">
        <f>(#REF!+#REF!+#REF!+#REF!+#REF!+#REF!+#REF!+#REF!+#REF!+#REF!+#REF!+#REF!+#REF!+I46)/(IF(#REF!=0,0,1)+IF(#REF!=0,0,1)+IF(#REF!=0,0,1)+IF(#REF!=0,0,1)+IF(#REF!=0,0,1)+IF(#REF!=0,0,1)+IF(#REF!=0,0,1)+IF(#REF!=0,0,1)+IF(#REF!=0,0,1)+IF(#REF!=0,0,1)+IF(#REF!=0,0,1)+IF(#REF!=0,0,1)+IF(#REF!=0,0,1)+IF(I46=0,0,1))</f>
        <v>#REF!</v>
      </c>
      <c r="J47" s="40"/>
    </row>
    <row r="48" spans="1:10">
      <c r="A48" s="2"/>
      <c r="B48" s="1"/>
      <c r="C48" s="1"/>
      <c r="D48" s="2"/>
      <c r="E48" s="2"/>
      <c r="F48" s="2"/>
      <c r="G48" s="2"/>
      <c r="H48" s="2"/>
      <c r="I48" s="2"/>
      <c r="J48" s="2"/>
    </row>
    <row r="49" spans="1:10">
      <c r="A49" s="2"/>
      <c r="B49" s="1"/>
      <c r="C49" s="1"/>
      <c r="D49" s="2"/>
      <c r="E49" s="2"/>
      <c r="F49" s="2"/>
      <c r="G49" s="2"/>
      <c r="H49" s="2"/>
      <c r="I49" s="2"/>
      <c r="J49" s="2"/>
    </row>
    <row r="50" spans="1:10">
      <c r="A50" s="2"/>
      <c r="B50" s="1"/>
      <c r="C50" s="1"/>
      <c r="D50" s="2"/>
      <c r="E50" s="2"/>
      <c r="F50" s="2"/>
      <c r="G50" s="2"/>
      <c r="H50" s="2"/>
      <c r="I50" s="2"/>
      <c r="J50" s="2"/>
    </row>
    <row r="51" spans="1:10">
      <c r="A51" s="2"/>
      <c r="B51" s="1"/>
      <c r="C51" s="1"/>
      <c r="D51" s="2"/>
      <c r="E51" s="2"/>
      <c r="F51" s="2"/>
      <c r="G51" s="2"/>
      <c r="H51" s="2"/>
      <c r="I51" s="2"/>
      <c r="J51" s="2"/>
    </row>
    <row r="52" spans="1:10">
      <c r="A52" s="2"/>
      <c r="B52" s="1"/>
      <c r="C52" s="1"/>
      <c r="D52" s="2"/>
      <c r="E52" s="2"/>
      <c r="F52" s="2"/>
      <c r="G52" s="2"/>
      <c r="H52" s="2"/>
      <c r="I52" s="2"/>
      <c r="J52" s="2"/>
    </row>
    <row r="53" spans="1:10">
      <c r="A53" s="2"/>
      <c r="B53" s="1"/>
      <c r="C53" s="1"/>
      <c r="D53" s="2"/>
      <c r="E53" s="2"/>
      <c r="F53" s="2"/>
      <c r="G53" s="2"/>
      <c r="H53" s="2"/>
      <c r="I53" s="2"/>
      <c r="J53" s="2"/>
    </row>
    <row r="54" spans="1:10">
      <c r="A54" s="2"/>
      <c r="B54" s="1"/>
      <c r="C54" s="1"/>
      <c r="D54" s="2"/>
      <c r="E54" s="2"/>
      <c r="F54" s="2"/>
      <c r="G54" s="2"/>
      <c r="H54" s="2"/>
      <c r="I54" s="2"/>
      <c r="J54" s="2"/>
    </row>
    <row r="55" spans="1:10">
      <c r="A55" s="2"/>
      <c r="B55" s="1"/>
      <c r="C55" s="1"/>
      <c r="D55" s="2"/>
      <c r="E55" s="2"/>
      <c r="F55" s="2"/>
      <c r="G55" s="2"/>
      <c r="H55" s="2"/>
      <c r="I55" s="2"/>
      <c r="J55" s="2"/>
    </row>
    <row r="56" spans="1:10">
      <c r="A56" s="2"/>
      <c r="B56" s="1"/>
      <c r="C56" s="1"/>
      <c r="D56" s="2"/>
      <c r="E56" s="2"/>
      <c r="F56" s="2"/>
      <c r="G56" s="2"/>
      <c r="H56" s="2"/>
      <c r="I56" s="2"/>
      <c r="J56" s="2"/>
    </row>
    <row r="57" spans="1:10">
      <c r="A57" s="2"/>
      <c r="B57" s="1"/>
      <c r="C57" s="1"/>
      <c r="D57" s="2"/>
      <c r="E57" s="2"/>
      <c r="F57" s="2"/>
      <c r="G57" s="2"/>
      <c r="H57" s="2"/>
      <c r="I57" s="2"/>
      <c r="J57" s="2"/>
    </row>
    <row r="58" spans="1:10">
      <c r="A58" s="2"/>
      <c r="B58" s="1"/>
      <c r="C58" s="1"/>
      <c r="D58" s="2"/>
      <c r="E58" s="2"/>
      <c r="F58" s="2"/>
      <c r="G58" s="2"/>
      <c r="H58" s="2"/>
      <c r="I58" s="2"/>
      <c r="J58" s="2"/>
    </row>
    <row r="59" spans="1:10">
      <c r="A59" s="2"/>
      <c r="B59" s="1"/>
      <c r="C59" s="1"/>
      <c r="D59" s="2"/>
      <c r="E59" s="2"/>
      <c r="F59" s="2"/>
      <c r="G59" s="2"/>
      <c r="H59" s="2"/>
      <c r="I59" s="2"/>
      <c r="J59" s="2"/>
    </row>
    <row r="60" spans="1:10">
      <c r="A60" s="2"/>
      <c r="B60" s="1"/>
      <c r="C60" s="1"/>
      <c r="D60" s="2"/>
      <c r="E60" s="2"/>
      <c r="F60" s="2"/>
      <c r="G60" s="2"/>
      <c r="H60" s="2"/>
      <c r="I60" s="2"/>
      <c r="J60" s="2"/>
    </row>
    <row r="61" spans="1:10">
      <c r="A61" s="2"/>
      <c r="B61" s="1"/>
      <c r="C61" s="1"/>
      <c r="D61" s="2"/>
      <c r="E61" s="2"/>
      <c r="F61" s="2"/>
      <c r="G61" s="2"/>
      <c r="H61" s="2"/>
      <c r="I61" s="2"/>
      <c r="J61" s="2"/>
    </row>
    <row r="62" spans="1:10">
      <c r="A62" s="2"/>
      <c r="B62" s="1"/>
      <c r="C62" s="1"/>
      <c r="D62" s="2"/>
      <c r="E62" s="2"/>
      <c r="F62" s="2"/>
      <c r="G62" s="2"/>
      <c r="H62" s="2"/>
      <c r="I62" s="2"/>
      <c r="J62" s="2"/>
    </row>
    <row r="63" spans="1:10">
      <c r="A63" s="2"/>
      <c r="B63" s="1"/>
      <c r="C63" s="1"/>
      <c r="D63" s="2"/>
      <c r="E63" s="2"/>
      <c r="F63" s="2"/>
      <c r="G63" s="2"/>
      <c r="H63" s="2"/>
      <c r="I63" s="2"/>
      <c r="J63" s="2"/>
    </row>
    <row r="64" spans="1:10">
      <c r="A64" s="2"/>
      <c r="B64" s="1"/>
      <c r="C64" s="1"/>
      <c r="D64" s="2"/>
      <c r="E64" s="2"/>
      <c r="F64" s="2"/>
      <c r="G64" s="2"/>
      <c r="H64" s="2"/>
      <c r="I64" s="2"/>
      <c r="J64" s="2"/>
    </row>
    <row r="65" spans="1:10">
      <c r="A65" s="2"/>
      <c r="B65" s="1"/>
      <c r="C65" s="1"/>
      <c r="D65" s="2"/>
      <c r="E65" s="2"/>
      <c r="F65" s="2"/>
      <c r="G65" s="2"/>
      <c r="H65" s="2"/>
      <c r="I65" s="2"/>
      <c r="J65" s="2"/>
    </row>
    <row r="66" spans="1:10">
      <c r="A66" s="2"/>
      <c r="B66" s="1"/>
      <c r="C66" s="1"/>
      <c r="D66" s="2"/>
      <c r="E66" s="2"/>
      <c r="F66" s="2"/>
      <c r="G66" s="2"/>
      <c r="H66" s="2"/>
      <c r="I66" s="2"/>
      <c r="J66" s="2"/>
    </row>
    <row r="67" spans="1:10">
      <c r="A67" s="2"/>
      <c r="B67" s="1"/>
      <c r="C67" s="1"/>
      <c r="D67" s="2"/>
      <c r="E67" s="2"/>
      <c r="F67" s="2"/>
      <c r="G67" s="2"/>
      <c r="H67" s="2"/>
      <c r="I67" s="2"/>
      <c r="J67" s="2"/>
    </row>
  </sheetData>
  <mergeCells count="5">
    <mergeCell ref="B46:C46"/>
    <mergeCell ref="B47:D47"/>
    <mergeCell ref="B1:D1"/>
    <mergeCell ref="G1:J1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1дн</vt:lpstr>
      <vt:lpstr>2дн</vt:lpstr>
      <vt:lpstr>3дн</vt:lpstr>
      <vt:lpstr>4дн</vt:lpstr>
      <vt:lpstr>Лист5</vt:lpstr>
      <vt:lpstr>6дн</vt:lpstr>
      <vt:lpstr>7дн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2023-10-23T11:40:02Z</dcterms:modified>
</cp:coreProperties>
</file>