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604" i="1" l="1"/>
  <c r="A604" i="1"/>
  <c r="J603" i="1"/>
  <c r="I603" i="1"/>
  <c r="H603" i="1"/>
  <c r="G603" i="1"/>
  <c r="F603" i="1"/>
  <c r="B597" i="1"/>
  <c r="A597" i="1"/>
  <c r="J596" i="1"/>
  <c r="I596" i="1"/>
  <c r="H596" i="1"/>
  <c r="G596" i="1"/>
  <c r="F596" i="1"/>
  <c r="B590" i="1"/>
  <c r="A590" i="1"/>
  <c r="J589" i="1"/>
  <c r="I589" i="1"/>
  <c r="H589" i="1"/>
  <c r="G589" i="1"/>
  <c r="F589" i="1"/>
  <c r="B585" i="1"/>
  <c r="A585" i="1"/>
  <c r="J584" i="1"/>
  <c r="I584" i="1"/>
  <c r="H584" i="1"/>
  <c r="G584" i="1"/>
  <c r="F584" i="1"/>
  <c r="B575" i="1"/>
  <c r="A575" i="1"/>
  <c r="J574" i="1"/>
  <c r="I574" i="1"/>
  <c r="H574" i="1"/>
  <c r="G574" i="1"/>
  <c r="F574" i="1"/>
  <c r="B571" i="1"/>
  <c r="A571" i="1"/>
  <c r="L570" i="1"/>
  <c r="J570" i="1"/>
  <c r="I570" i="1"/>
  <c r="H570" i="1"/>
  <c r="G570" i="1"/>
  <c r="F570" i="1"/>
  <c r="B562" i="1"/>
  <c r="A562" i="1"/>
  <c r="J561" i="1"/>
  <c r="I561" i="1"/>
  <c r="H561" i="1"/>
  <c r="G561" i="1"/>
  <c r="F561" i="1"/>
  <c r="B555" i="1"/>
  <c r="A555" i="1"/>
  <c r="J554" i="1"/>
  <c r="I554" i="1"/>
  <c r="H554" i="1"/>
  <c r="G554" i="1"/>
  <c r="F554" i="1"/>
  <c r="B548" i="1"/>
  <c r="A548" i="1"/>
  <c r="J547" i="1"/>
  <c r="I547" i="1"/>
  <c r="H547" i="1"/>
  <c r="G547" i="1"/>
  <c r="F547" i="1"/>
  <c r="B543" i="1"/>
  <c r="A543" i="1"/>
  <c r="J542" i="1"/>
  <c r="I542" i="1"/>
  <c r="H542" i="1"/>
  <c r="G542" i="1"/>
  <c r="F542" i="1"/>
  <c r="B533" i="1"/>
  <c r="A533" i="1"/>
  <c r="J532" i="1"/>
  <c r="I532" i="1"/>
  <c r="H532" i="1"/>
  <c r="G532" i="1"/>
  <c r="F532" i="1"/>
  <c r="B529" i="1"/>
  <c r="A529" i="1"/>
  <c r="L528" i="1"/>
  <c r="J528" i="1"/>
  <c r="I528" i="1"/>
  <c r="H528" i="1"/>
  <c r="G528" i="1"/>
  <c r="F528" i="1"/>
  <c r="B520" i="1"/>
  <c r="A520" i="1"/>
  <c r="J519" i="1"/>
  <c r="I519" i="1"/>
  <c r="H519" i="1"/>
  <c r="G519" i="1"/>
  <c r="F519" i="1"/>
  <c r="B513" i="1"/>
  <c r="A513" i="1"/>
  <c r="J512" i="1"/>
  <c r="I512" i="1"/>
  <c r="H512" i="1"/>
  <c r="G512" i="1"/>
  <c r="F512" i="1"/>
  <c r="B506" i="1"/>
  <c r="A506" i="1"/>
  <c r="J505" i="1"/>
  <c r="I505" i="1"/>
  <c r="H505" i="1"/>
  <c r="G505" i="1"/>
  <c r="F505" i="1"/>
  <c r="B501" i="1"/>
  <c r="A501" i="1"/>
  <c r="J500" i="1"/>
  <c r="I500" i="1"/>
  <c r="H500" i="1"/>
  <c r="G500" i="1"/>
  <c r="F500" i="1"/>
  <c r="B491" i="1"/>
  <c r="A491" i="1"/>
  <c r="J490" i="1"/>
  <c r="I490" i="1"/>
  <c r="H490" i="1"/>
  <c r="G490" i="1"/>
  <c r="F490" i="1"/>
  <c r="B487" i="1"/>
  <c r="A487" i="1"/>
  <c r="L486" i="1"/>
  <c r="J486" i="1"/>
  <c r="I486" i="1"/>
  <c r="H486" i="1"/>
  <c r="G486" i="1"/>
  <c r="F486" i="1"/>
  <c r="B477" i="1"/>
  <c r="A477" i="1"/>
  <c r="J476" i="1"/>
  <c r="I476" i="1"/>
  <c r="H476" i="1"/>
  <c r="G476" i="1"/>
  <c r="F476" i="1"/>
  <c r="B470" i="1"/>
  <c r="A470" i="1"/>
  <c r="J469" i="1"/>
  <c r="I469" i="1"/>
  <c r="H469" i="1"/>
  <c r="G469" i="1"/>
  <c r="F469" i="1"/>
  <c r="B463" i="1"/>
  <c r="A463" i="1"/>
  <c r="J462" i="1"/>
  <c r="I462" i="1"/>
  <c r="H462" i="1"/>
  <c r="G462" i="1"/>
  <c r="F462" i="1"/>
  <c r="B458" i="1"/>
  <c r="A458" i="1"/>
  <c r="J457" i="1"/>
  <c r="I457" i="1"/>
  <c r="H457" i="1"/>
  <c r="G457" i="1"/>
  <c r="F457" i="1"/>
  <c r="B448" i="1"/>
  <c r="A448" i="1"/>
  <c r="J447" i="1"/>
  <c r="I447" i="1"/>
  <c r="H447" i="1"/>
  <c r="G447" i="1"/>
  <c r="F447" i="1"/>
  <c r="B444" i="1"/>
  <c r="A444" i="1"/>
  <c r="L443" i="1"/>
  <c r="J443" i="1"/>
  <c r="I443" i="1"/>
  <c r="H443" i="1"/>
  <c r="G443" i="1"/>
  <c r="F443" i="1"/>
  <c r="B435" i="1"/>
  <c r="A435" i="1"/>
  <c r="J434" i="1"/>
  <c r="I434" i="1"/>
  <c r="H434" i="1"/>
  <c r="G434" i="1"/>
  <c r="F434" i="1"/>
  <c r="B428" i="1"/>
  <c r="A428" i="1"/>
  <c r="J427" i="1"/>
  <c r="I427" i="1"/>
  <c r="H427" i="1"/>
  <c r="G427" i="1"/>
  <c r="F427" i="1"/>
  <c r="B421" i="1"/>
  <c r="A421" i="1"/>
  <c r="J420" i="1"/>
  <c r="I420" i="1"/>
  <c r="H420" i="1"/>
  <c r="G420" i="1"/>
  <c r="F420" i="1"/>
  <c r="B416" i="1"/>
  <c r="A416" i="1"/>
  <c r="J415" i="1"/>
  <c r="I415" i="1"/>
  <c r="H415" i="1"/>
  <c r="G415" i="1"/>
  <c r="F415" i="1"/>
  <c r="B406" i="1"/>
  <c r="A406" i="1"/>
  <c r="J405" i="1"/>
  <c r="I405" i="1"/>
  <c r="H405" i="1"/>
  <c r="G405" i="1"/>
  <c r="F405" i="1"/>
  <c r="B402" i="1"/>
  <c r="A402" i="1"/>
  <c r="L401" i="1"/>
  <c r="J401" i="1"/>
  <c r="I401" i="1"/>
  <c r="H401" i="1"/>
  <c r="G401" i="1"/>
  <c r="F401" i="1"/>
  <c r="B391" i="1"/>
  <c r="A391" i="1"/>
  <c r="J390" i="1"/>
  <c r="I390" i="1"/>
  <c r="H390" i="1"/>
  <c r="G390" i="1"/>
  <c r="F390" i="1"/>
  <c r="B384" i="1"/>
  <c r="A384" i="1"/>
  <c r="J383" i="1"/>
  <c r="I383" i="1"/>
  <c r="H383" i="1"/>
  <c r="G383" i="1"/>
  <c r="F383" i="1"/>
  <c r="B377" i="1"/>
  <c r="A377" i="1"/>
  <c r="J376" i="1"/>
  <c r="I376" i="1"/>
  <c r="H376" i="1"/>
  <c r="G376" i="1"/>
  <c r="F376" i="1"/>
  <c r="B372" i="1"/>
  <c r="A372" i="1"/>
  <c r="J371" i="1"/>
  <c r="I371" i="1"/>
  <c r="H371" i="1"/>
  <c r="G371" i="1"/>
  <c r="F371" i="1"/>
  <c r="B362" i="1"/>
  <c r="A362" i="1"/>
  <c r="J361" i="1"/>
  <c r="I361" i="1"/>
  <c r="H361" i="1"/>
  <c r="G361" i="1"/>
  <c r="F361" i="1"/>
  <c r="B358" i="1"/>
  <c r="A358" i="1"/>
  <c r="L357" i="1"/>
  <c r="J357" i="1"/>
  <c r="I357" i="1"/>
  <c r="H357" i="1"/>
  <c r="G357" i="1"/>
  <c r="F357" i="1"/>
  <c r="B348" i="1"/>
  <c r="A348" i="1"/>
  <c r="J347" i="1"/>
  <c r="I347" i="1"/>
  <c r="H347" i="1"/>
  <c r="G347" i="1"/>
  <c r="F347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9" i="1"/>
  <c r="A329" i="1"/>
  <c r="J328" i="1"/>
  <c r="I328" i="1"/>
  <c r="H328" i="1"/>
  <c r="G328" i="1"/>
  <c r="F328" i="1"/>
  <c r="B319" i="1"/>
  <c r="A319" i="1"/>
  <c r="J318" i="1"/>
  <c r="I318" i="1"/>
  <c r="H318" i="1"/>
  <c r="G318" i="1"/>
  <c r="F318" i="1"/>
  <c r="B315" i="1"/>
  <c r="A315" i="1"/>
  <c r="L314" i="1"/>
  <c r="J314" i="1"/>
  <c r="I314" i="1"/>
  <c r="H314" i="1"/>
  <c r="G314" i="1"/>
  <c r="F314" i="1"/>
  <c r="B306" i="1"/>
  <c r="A306" i="1"/>
  <c r="J305" i="1"/>
  <c r="I305" i="1"/>
  <c r="H305" i="1"/>
  <c r="G305" i="1"/>
  <c r="F305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7" i="1"/>
  <c r="A287" i="1"/>
  <c r="J286" i="1"/>
  <c r="I286" i="1"/>
  <c r="H286" i="1"/>
  <c r="G286" i="1"/>
  <c r="F286" i="1"/>
  <c r="B277" i="1"/>
  <c r="A277" i="1"/>
  <c r="J276" i="1"/>
  <c r="I276" i="1"/>
  <c r="H276" i="1"/>
  <c r="G276" i="1"/>
  <c r="F276" i="1"/>
  <c r="B273" i="1"/>
  <c r="A273" i="1"/>
  <c r="L272" i="1"/>
  <c r="J272" i="1"/>
  <c r="I272" i="1"/>
  <c r="H272" i="1"/>
  <c r="G272" i="1"/>
  <c r="F272" i="1"/>
  <c r="B264" i="1"/>
  <c r="A264" i="1"/>
  <c r="J263" i="1"/>
  <c r="I263" i="1"/>
  <c r="H263" i="1"/>
  <c r="G263" i="1"/>
  <c r="F263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5" i="1"/>
  <c r="A245" i="1"/>
  <c r="J244" i="1"/>
  <c r="I244" i="1"/>
  <c r="H244" i="1"/>
  <c r="G244" i="1"/>
  <c r="F244" i="1"/>
  <c r="B235" i="1"/>
  <c r="A235" i="1"/>
  <c r="J234" i="1"/>
  <c r="I234" i="1"/>
  <c r="H234" i="1"/>
  <c r="G234" i="1"/>
  <c r="F234" i="1"/>
  <c r="B231" i="1"/>
  <c r="A231" i="1"/>
  <c r="L230" i="1"/>
  <c r="J230" i="1"/>
  <c r="I230" i="1"/>
  <c r="H230" i="1"/>
  <c r="G230" i="1"/>
  <c r="F230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8" i="1"/>
  <c r="A178" i="1"/>
  <c r="J177" i="1"/>
  <c r="I177" i="1"/>
  <c r="H177" i="1"/>
  <c r="G177" i="1"/>
  <c r="F177" i="1"/>
  <c r="B171" i="1"/>
  <c r="A171" i="1"/>
  <c r="J170" i="1"/>
  <c r="I170" i="1"/>
  <c r="H170" i="1"/>
  <c r="G170" i="1"/>
  <c r="F170" i="1"/>
  <c r="B164" i="1"/>
  <c r="A164" i="1"/>
  <c r="J163" i="1"/>
  <c r="I163" i="1"/>
  <c r="H163" i="1"/>
  <c r="G163" i="1"/>
  <c r="F163" i="1"/>
  <c r="B159" i="1"/>
  <c r="A159" i="1"/>
  <c r="J158" i="1"/>
  <c r="I158" i="1"/>
  <c r="H158" i="1"/>
  <c r="G158" i="1"/>
  <c r="F158" i="1"/>
  <c r="B149" i="1"/>
  <c r="A149" i="1"/>
  <c r="J148" i="1"/>
  <c r="I148" i="1"/>
  <c r="H148" i="1"/>
  <c r="G148" i="1"/>
  <c r="F148" i="1"/>
  <c r="B145" i="1"/>
  <c r="A145" i="1"/>
  <c r="L144" i="1"/>
  <c r="J144" i="1"/>
  <c r="I144" i="1"/>
  <c r="H144" i="1"/>
  <c r="G144" i="1"/>
  <c r="F144" i="1"/>
  <c r="B135" i="1"/>
  <c r="A135" i="1"/>
  <c r="J134" i="1"/>
  <c r="I134" i="1"/>
  <c r="H134" i="1"/>
  <c r="G134" i="1"/>
  <c r="F134" i="1"/>
  <c r="B128" i="1"/>
  <c r="A128" i="1"/>
  <c r="J127" i="1"/>
  <c r="I127" i="1"/>
  <c r="H127" i="1"/>
  <c r="G127" i="1"/>
  <c r="F127" i="1"/>
  <c r="B121" i="1"/>
  <c r="A121" i="1"/>
  <c r="J120" i="1"/>
  <c r="I120" i="1"/>
  <c r="H120" i="1"/>
  <c r="G120" i="1"/>
  <c r="F120" i="1"/>
  <c r="B116" i="1"/>
  <c r="A116" i="1"/>
  <c r="J115" i="1"/>
  <c r="I115" i="1"/>
  <c r="H115" i="1"/>
  <c r="G115" i="1"/>
  <c r="F115" i="1"/>
  <c r="B106" i="1"/>
  <c r="A106" i="1"/>
  <c r="J105" i="1"/>
  <c r="I105" i="1"/>
  <c r="H105" i="1"/>
  <c r="G105" i="1"/>
  <c r="F105" i="1"/>
  <c r="B102" i="1"/>
  <c r="A102" i="1"/>
  <c r="L101" i="1"/>
  <c r="J101" i="1"/>
  <c r="I101" i="1"/>
  <c r="H101" i="1"/>
  <c r="G101" i="1"/>
  <c r="F101" i="1"/>
  <c r="B91" i="1"/>
  <c r="A91" i="1"/>
  <c r="J90" i="1"/>
  <c r="I90" i="1"/>
  <c r="H90" i="1"/>
  <c r="G90" i="1"/>
  <c r="F90" i="1"/>
  <c r="B84" i="1"/>
  <c r="A84" i="1"/>
  <c r="J83" i="1"/>
  <c r="I83" i="1"/>
  <c r="H83" i="1"/>
  <c r="G83" i="1"/>
  <c r="F83" i="1"/>
  <c r="B77" i="1"/>
  <c r="A77" i="1"/>
  <c r="J76" i="1"/>
  <c r="I76" i="1"/>
  <c r="H76" i="1"/>
  <c r="G76" i="1"/>
  <c r="F76" i="1"/>
  <c r="B72" i="1"/>
  <c r="A72" i="1"/>
  <c r="J71" i="1"/>
  <c r="I71" i="1"/>
  <c r="H71" i="1"/>
  <c r="G71" i="1"/>
  <c r="F71" i="1"/>
  <c r="B62" i="1"/>
  <c r="A62" i="1"/>
  <c r="J61" i="1"/>
  <c r="I61" i="1"/>
  <c r="H61" i="1"/>
  <c r="G61" i="1"/>
  <c r="F61" i="1"/>
  <c r="B58" i="1"/>
  <c r="A58" i="1"/>
  <c r="L57" i="1"/>
  <c r="J57" i="1"/>
  <c r="I57" i="1"/>
  <c r="H57" i="1"/>
  <c r="G57" i="1"/>
  <c r="F57" i="1"/>
  <c r="B48" i="1"/>
  <c r="A48" i="1"/>
  <c r="J47" i="1"/>
  <c r="I47" i="1"/>
  <c r="H47" i="1"/>
  <c r="G47" i="1"/>
  <c r="F47" i="1"/>
  <c r="B41" i="1"/>
  <c r="A41" i="1"/>
  <c r="J40" i="1"/>
  <c r="I40" i="1"/>
  <c r="H40" i="1"/>
  <c r="G40" i="1"/>
  <c r="F40" i="1"/>
  <c r="B34" i="1"/>
  <c r="A34" i="1"/>
  <c r="J33" i="1"/>
  <c r="I33" i="1"/>
  <c r="H33" i="1"/>
  <c r="G33" i="1"/>
  <c r="F33" i="1"/>
  <c r="B29" i="1"/>
  <c r="A29" i="1"/>
  <c r="J28" i="1"/>
  <c r="I28" i="1"/>
  <c r="H28" i="1"/>
  <c r="G28" i="1"/>
  <c r="F28" i="1"/>
  <c r="B19" i="1"/>
  <c r="A19" i="1"/>
  <c r="J18" i="1"/>
  <c r="I18" i="1"/>
  <c r="H18" i="1"/>
  <c r="G18" i="1"/>
  <c r="F18" i="1"/>
  <c r="B15" i="1"/>
  <c r="A15" i="1"/>
  <c r="L14" i="1"/>
  <c r="J14" i="1"/>
  <c r="I14" i="1"/>
  <c r="H14" i="1"/>
  <c r="G14" i="1"/>
  <c r="F14" i="1"/>
  <c r="I48" i="1" l="1"/>
  <c r="F91" i="1"/>
  <c r="J91" i="1"/>
  <c r="G135" i="1"/>
  <c r="H178" i="1"/>
  <c r="I221" i="1"/>
  <c r="F264" i="1"/>
  <c r="J264" i="1"/>
  <c r="G306" i="1"/>
  <c r="H348" i="1"/>
  <c r="I391" i="1"/>
  <c r="F435" i="1"/>
  <c r="J435" i="1"/>
  <c r="G477" i="1"/>
  <c r="H520" i="1"/>
  <c r="I562" i="1"/>
  <c r="F604" i="1"/>
  <c r="J604" i="1"/>
  <c r="H48" i="1"/>
  <c r="I91" i="1"/>
  <c r="F135" i="1"/>
  <c r="J135" i="1"/>
  <c r="G178" i="1"/>
  <c r="H221" i="1"/>
  <c r="I264" i="1"/>
  <c r="F306" i="1"/>
  <c r="J306" i="1"/>
  <c r="G348" i="1"/>
  <c r="H391" i="1"/>
  <c r="I435" i="1"/>
  <c r="F477" i="1"/>
  <c r="J477" i="1"/>
  <c r="G520" i="1"/>
  <c r="H562" i="1"/>
  <c r="I604" i="1"/>
  <c r="F48" i="1"/>
  <c r="J48" i="1"/>
  <c r="G91" i="1"/>
  <c r="H135" i="1"/>
  <c r="I178" i="1"/>
  <c r="F221" i="1"/>
  <c r="J221" i="1"/>
  <c r="G264" i="1"/>
  <c r="H306" i="1"/>
  <c r="I348" i="1"/>
  <c r="F391" i="1"/>
  <c r="J391" i="1"/>
  <c r="G435" i="1"/>
  <c r="H477" i="1"/>
  <c r="I520" i="1"/>
  <c r="F562" i="1"/>
  <c r="J562" i="1"/>
  <c r="G604" i="1"/>
  <c r="G48" i="1"/>
  <c r="H91" i="1"/>
  <c r="I135" i="1"/>
  <c r="F178" i="1"/>
  <c r="J178" i="1"/>
  <c r="G221" i="1"/>
  <c r="H264" i="1"/>
  <c r="I306" i="1"/>
  <c r="F348" i="1"/>
  <c r="J348" i="1"/>
  <c r="G391" i="1"/>
  <c r="H435" i="1"/>
  <c r="I477" i="1"/>
  <c r="F520" i="1"/>
  <c r="J520" i="1"/>
  <c r="G562" i="1"/>
  <c r="H604" i="1"/>
  <c r="H605" i="1" l="1"/>
  <c r="J605" i="1"/>
  <c r="F605" i="1"/>
  <c r="I605" i="1"/>
  <c r="G605" i="1"/>
  <c r="L276" i="1" l="1"/>
  <c r="L306" i="1"/>
  <c r="L415" i="1"/>
  <c r="L420" i="1"/>
  <c r="L256" i="1"/>
  <c r="L605" i="1"/>
  <c r="L201" i="1"/>
  <c r="L206" i="1"/>
  <c r="L584" i="1"/>
  <c r="L589" i="1"/>
  <c r="L490" i="1"/>
  <c r="L520" i="1"/>
  <c r="L286" i="1"/>
  <c r="L291" i="1"/>
  <c r="L71" i="1"/>
  <c r="L76" i="1"/>
  <c r="L391" i="1"/>
  <c r="L361" i="1"/>
  <c r="L477" i="1"/>
  <c r="L447" i="1"/>
  <c r="L61" i="1"/>
  <c r="L91" i="1"/>
  <c r="L519" i="1"/>
  <c r="L234" i="1"/>
  <c r="L264" i="1"/>
  <c r="L305" i="1"/>
  <c r="L562" i="1"/>
  <c r="L532" i="1"/>
  <c r="L376" i="1"/>
  <c r="L371" i="1"/>
  <c r="L505" i="1"/>
  <c r="L500" i="1"/>
  <c r="L40" i="1"/>
  <c r="L318" i="1"/>
  <c r="L348" i="1"/>
  <c r="L333" i="1"/>
  <c r="L328" i="1"/>
  <c r="L178" i="1"/>
  <c r="L148" i="1"/>
  <c r="L596" i="1"/>
  <c r="L220" i="1"/>
  <c r="L427" i="1"/>
  <c r="L90" i="1"/>
  <c r="L457" i="1"/>
  <c r="L462" i="1"/>
  <c r="L434" i="1"/>
  <c r="L105" i="1"/>
  <c r="L135" i="1"/>
  <c r="L347" i="1"/>
  <c r="L120" i="1"/>
  <c r="L115" i="1"/>
  <c r="L603" i="1"/>
  <c r="L47" i="1"/>
  <c r="L249" i="1"/>
  <c r="L244" i="1"/>
  <c r="L547" i="1"/>
  <c r="L542" i="1"/>
  <c r="L574" i="1"/>
  <c r="L604" i="1"/>
  <c r="L158" i="1"/>
  <c r="L163" i="1"/>
  <c r="L28" i="1"/>
  <c r="L33" i="1"/>
  <c r="L554" i="1"/>
  <c r="L48" i="1"/>
  <c r="L18" i="1"/>
  <c r="L221" i="1"/>
  <c r="L191" i="1"/>
  <c r="L83" i="1"/>
  <c r="L340" i="1"/>
  <c r="L476" i="1"/>
  <c r="L512" i="1"/>
  <c r="L561" i="1"/>
  <c r="L170" i="1"/>
  <c r="L383" i="1"/>
  <c r="L177" i="1"/>
  <c r="L134" i="1"/>
  <c r="L435" i="1"/>
  <c r="L405" i="1"/>
  <c r="L298" i="1"/>
  <c r="L213" i="1"/>
  <c r="L390" i="1"/>
  <c r="L127" i="1"/>
  <c r="L263" i="1"/>
  <c r="L469" i="1"/>
</calcChain>
</file>

<file path=xl/sharedStrings.xml><?xml version="1.0" encoding="utf-8"?>
<sst xmlns="http://schemas.openxmlformats.org/spreadsheetml/2006/main" count="697" uniqueCount="154">
  <si>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</si>
  <si>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</si>
  <si>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</si>
  <si>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</si>
  <si>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</si>
  <si>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</si>
  <si>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</si>
  <si>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</si>
  <si>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</si>
  <si>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</si>
  <si>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</si>
  <si>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</si>
  <si>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</si>
  <si>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</si>
  <si>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</si>
  <si>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</si>
  <si>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</si>
  <si>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</si>
  <si>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</si>
  <si>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</si>
  <si>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</si>
  <si>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</si>
  <si>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</si>
  <si>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</si>
  <si>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</si>
  <si>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</si>
  <si>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</si>
  <si>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</si>
  <si>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</si>
  <si>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</si>
  <si>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</si>
  <si>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</si>
  <si>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</si>
  <si>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</si>
  <si>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</si>
  <si>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</si>
  <si>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</si>
  <si>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</si>
  <si>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</si>
  <si>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</si>
  <si>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</si>
  <si>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</si>
  <si>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</si>
  <si>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</si>
  <si>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Котлеты из говядины</t>
  </si>
  <si>
    <t>Дели 2015 №268</t>
  </si>
  <si>
    <t>Каша вязкая (гречневая)</t>
  </si>
  <si>
    <t>303 сбор рецептур Дели 2015</t>
  </si>
  <si>
    <t xml:space="preserve">Чай с  молоком </t>
  </si>
  <si>
    <t>150/50/15</t>
  </si>
  <si>
    <t>ДеЛи,2015-544с,№378</t>
  </si>
  <si>
    <t>Хлеб ржано- пшенич.,1с</t>
  </si>
  <si>
    <t>Хлеб белый,1с</t>
  </si>
  <si>
    <t>63.61</t>
  </si>
  <si>
    <t xml:space="preserve">Суп картофельный с макаронными изделиями </t>
  </si>
  <si>
    <t>УФА 2021 Сборник тех карт 63</t>
  </si>
  <si>
    <t>Рагу из птицы</t>
  </si>
  <si>
    <t>50/150</t>
  </si>
  <si>
    <t>ДеЛи,2015№289</t>
  </si>
  <si>
    <t>Салат  из белокачанной капусты</t>
  </si>
  <si>
    <t>ДеЛи,2015-544с,№45</t>
  </si>
  <si>
    <t xml:space="preserve">Какао с молоком </t>
  </si>
  <si>
    <t>Хлеб ржан - пшен,1с</t>
  </si>
  <si>
    <t xml:space="preserve">Борщ с капустой и картофелем </t>
  </si>
  <si>
    <t>250/10</t>
  </si>
  <si>
    <t xml:space="preserve">58УФА 2021Сборние тех карт </t>
  </si>
  <si>
    <t xml:space="preserve">Чай с сахаром </t>
  </si>
  <si>
    <t>200/15</t>
  </si>
  <si>
    <t>ДеЛи,2011-544с,№349</t>
  </si>
  <si>
    <t xml:space="preserve">Мясо тушеное </t>
  </si>
  <si>
    <t>50/50</t>
  </si>
  <si>
    <t>ДеЛи,2015-544с,№256.1</t>
  </si>
  <si>
    <t>Макаронные изделия  отварные с маслом</t>
  </si>
  <si>
    <t>ДеЛи,2015-544с,№203.1</t>
  </si>
  <si>
    <t>Салат из свеклы отварной</t>
  </si>
  <si>
    <t>ДеЛи,2015-584с,№52</t>
  </si>
  <si>
    <t>200/15/7</t>
  </si>
  <si>
    <t>Каша ячневая молочная с маслом</t>
  </si>
  <si>
    <t xml:space="preserve">194Уфа 2021Сборние тех карт </t>
  </si>
  <si>
    <t xml:space="preserve">Чай с молоком </t>
  </si>
  <si>
    <t>Дели 2015 376</t>
  </si>
  <si>
    <t xml:space="preserve">Рыба тушенная в томате с овощами </t>
  </si>
  <si>
    <t>Уфа 2021 №80</t>
  </si>
  <si>
    <t>Картофельное пюре</t>
  </si>
  <si>
    <t xml:space="preserve">ДеЛи,2015-544с,№312 </t>
  </si>
  <si>
    <t>ДеЛи,2015-544с,№376</t>
  </si>
  <si>
    <t xml:space="preserve">Каша рисовая молочная  вязкая </t>
  </si>
  <si>
    <t>Уфа 2021 191</t>
  </si>
  <si>
    <t>№376,2015 Дели гМосквва</t>
  </si>
  <si>
    <t>Котлеты гов</t>
  </si>
  <si>
    <t>дели 2015№268</t>
  </si>
  <si>
    <t xml:space="preserve">Рис отварной </t>
  </si>
  <si>
    <t>Дели 2015 сбор 304</t>
  </si>
  <si>
    <t>Дели  2015 378</t>
  </si>
  <si>
    <t>Хлеб ржан-пшен,1с</t>
  </si>
  <si>
    <t xml:space="preserve">Суп картофельный с бобовыми и гренками </t>
  </si>
  <si>
    <t>300/25</t>
  </si>
  <si>
    <t>Уфа 2021 65</t>
  </si>
  <si>
    <t xml:space="preserve">Куры отварные </t>
  </si>
  <si>
    <t>Уфа2021 №132</t>
  </si>
  <si>
    <t xml:space="preserve">Каша перловая рассыпчатая </t>
  </si>
  <si>
    <t>180/5</t>
  </si>
  <si>
    <t>Уфа 2021 № 184</t>
  </si>
  <si>
    <t xml:space="preserve">Кофейный напиток с молоком </t>
  </si>
  <si>
    <t>Дели 2015 №379</t>
  </si>
  <si>
    <t>Плоды и ягоды свежие (яблоки)</t>
  </si>
  <si>
    <t>Дели 2015№ 338</t>
  </si>
  <si>
    <t xml:space="preserve">Фрикадельки в соусе </t>
  </si>
  <si>
    <t>55/50</t>
  </si>
  <si>
    <t>Дели 2015 №280</t>
  </si>
  <si>
    <t>Каша гречневая рассыпчатая с маслом</t>
  </si>
  <si>
    <t>Дели 2015 №171</t>
  </si>
  <si>
    <t>ДеЛи,2011-544с,№376</t>
  </si>
  <si>
    <t>Уфа 2021 №63</t>
  </si>
  <si>
    <t xml:space="preserve">Плов из птицы </t>
  </si>
  <si>
    <t>Дели 2015 №291</t>
  </si>
  <si>
    <t xml:space="preserve">Салат из свеклы отварной </t>
  </si>
  <si>
    <t>ДеЛи,2015,№52</t>
  </si>
  <si>
    <t xml:space="preserve">Чай с лимоном  </t>
  </si>
  <si>
    <t>Дели 2015 №377</t>
  </si>
  <si>
    <t>Уфа 2021 №65</t>
  </si>
  <si>
    <t>Дели 2015  №377</t>
  </si>
  <si>
    <t xml:space="preserve">Котлеты рыбные </t>
  </si>
  <si>
    <t>Дели 2015 №234</t>
  </si>
  <si>
    <t xml:space="preserve">Пюре картофельное </t>
  </si>
  <si>
    <t>Дели 2015 № 312</t>
  </si>
  <si>
    <t>Салат витаминный</t>
  </si>
  <si>
    <t>Дели 2021 № 21</t>
  </si>
  <si>
    <t xml:space="preserve">Дели 2015№ 379 </t>
  </si>
  <si>
    <t xml:space="preserve">Каша рисовая молочная </t>
  </si>
  <si>
    <t>Уфа 2021 №90</t>
  </si>
  <si>
    <t xml:space="preserve">Рыба тушеная с овошами </t>
  </si>
  <si>
    <t xml:space="preserve">Макаронные изделия отварные с маслом </t>
  </si>
  <si>
    <t>Дели 2015 №203</t>
  </si>
  <si>
    <t>Дели 2015 № 382</t>
  </si>
  <si>
    <t>Уфа 2021 № 194</t>
  </si>
  <si>
    <t>№686,2004</t>
  </si>
  <si>
    <t>Каша молочная "Дружба"</t>
  </si>
  <si>
    <t>Уфа 2021 № 210</t>
  </si>
  <si>
    <t>Сыр (порциями)</t>
  </si>
  <si>
    <t>Уфа 2021 №1,4</t>
  </si>
  <si>
    <t xml:space="preserve">Уфа 2021 № 61 </t>
  </si>
  <si>
    <t>Делми 2015 №349</t>
  </si>
  <si>
    <t>Уфа2021 № 132</t>
  </si>
  <si>
    <t xml:space="preserve">Пюре из бобых с маслом </t>
  </si>
  <si>
    <t>180/9</t>
  </si>
  <si>
    <t>Уфа 2021 №7,5</t>
  </si>
  <si>
    <t xml:space="preserve">Чай с  лимоном </t>
  </si>
  <si>
    <t>Чай с сахаром</t>
  </si>
  <si>
    <t>12-18 лет</t>
  </si>
  <si>
    <t>60/60</t>
  </si>
  <si>
    <t>150/15</t>
  </si>
  <si>
    <t>дирекор</t>
  </si>
  <si>
    <t>Платонова О.К.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</si>
</sst>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12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Alignment="1" applyProtection="1">
      <alignment horizontal="right"/>
      <protection locked="0"/>
    </xf>
    <xf numFmtId="1" fontId="0" fillId="5" borderId="5" xfId="0" applyNumberFormat="1" applyFill="1" applyBorder="1" applyProtection="1">
      <protection locked="0"/>
    </xf>
    <xf numFmtId="1" fontId="0" fillId="5" borderId="26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164" fontId="0" fillId="5" borderId="2" xfId="0" applyNumberFormat="1" applyFill="1" applyBorder="1" applyProtection="1">
      <protection locked="0"/>
    </xf>
    <xf numFmtId="164" fontId="0" fillId="5" borderId="19" xfId="0" applyNumberFormat="1" applyFill="1" applyBorder="1" applyProtection="1">
      <protection locked="0"/>
    </xf>
    <xf numFmtId="0" fontId="0" fillId="5" borderId="27" xfId="0" applyFill="1" applyBorder="1" applyAlignment="1">
      <alignment horizontal="left"/>
    </xf>
    <xf numFmtId="0" fontId="0" fillId="5" borderId="2" xfId="0" applyNumberFormat="1" applyFill="1" applyBorder="1" applyAlignment="1" applyProtection="1">
      <alignment horizontal="right"/>
      <protection locked="0"/>
    </xf>
    <xf numFmtId="0" fontId="0" fillId="5" borderId="1" xfId="0" applyNumberFormat="1" applyFill="1" applyBorder="1" applyAlignment="1" applyProtection="1">
      <alignment horizontal="right"/>
      <protection locked="0"/>
    </xf>
    <xf numFmtId="0" fontId="0" fillId="5" borderId="17" xfId="0" applyNumberFormat="1" applyFill="1" applyBorder="1" applyAlignment="1" applyProtection="1">
      <alignment horizontal="right"/>
      <protection locked="0"/>
    </xf>
    <xf numFmtId="0" fontId="0" fillId="5" borderId="27" xfId="0" applyFill="1" applyBorder="1" applyAlignment="1">
      <alignment wrapText="1"/>
    </xf>
    <xf numFmtId="0" fontId="0" fillId="5" borderId="28" xfId="0" applyNumberFormat="1" applyFill="1" applyBorder="1" applyAlignment="1">
      <alignment horizontal="right" wrapText="1"/>
    </xf>
    <xf numFmtId="0" fontId="0" fillId="5" borderId="5" xfId="0" applyNumberFormat="1" applyFill="1" applyBorder="1" applyAlignment="1" applyProtection="1">
      <alignment horizontal="right"/>
      <protection locked="0"/>
    </xf>
    <xf numFmtId="0" fontId="0" fillId="5" borderId="26" xfId="0" applyNumberFormat="1" applyFill="1" applyBorder="1" applyAlignment="1" applyProtection="1">
      <alignment horizontal="right"/>
      <protection locked="0"/>
    </xf>
    <xf numFmtId="0" fontId="11" fillId="5" borderId="2" xfId="0" applyNumberFormat="1" applyFont="1" applyFill="1" applyBorder="1" applyAlignment="1" applyProtection="1">
      <alignment horizontal="right"/>
      <protection locked="0"/>
    </xf>
    <xf numFmtId="0" fontId="11" fillId="5" borderId="19" xfId="0" applyNumberFormat="1" applyFont="1" applyFill="1" applyBorder="1" applyAlignment="1" applyProtection="1">
      <alignment horizontal="right"/>
      <protection locked="0"/>
    </xf>
    <xf numFmtId="0" fontId="0" fillId="5" borderId="29" xfId="0" applyFill="1" applyBorder="1" applyAlignment="1">
      <alignment wrapText="1"/>
    </xf>
    <xf numFmtId="1" fontId="0" fillId="5" borderId="2" xfId="0" applyNumberFormat="1" applyFill="1" applyBorder="1" applyAlignment="1" applyProtection="1">
      <alignment horizontal="right"/>
      <protection locked="0"/>
    </xf>
    <xf numFmtId="164" fontId="0" fillId="5" borderId="2" xfId="0" applyNumberFormat="1" applyFill="1" applyBorder="1" applyAlignment="1" applyProtection="1">
      <alignment horizontal="right"/>
      <protection locked="0"/>
    </xf>
    <xf numFmtId="164" fontId="0" fillId="5" borderId="19" xfId="0" applyNumberFormat="1" applyFill="1" applyBorder="1" applyAlignment="1" applyProtection="1">
      <alignment horizontal="right"/>
      <protection locked="0"/>
    </xf>
    <xf numFmtId="0" fontId="11" fillId="5" borderId="27" xfId="0" applyFont="1" applyFill="1" applyBorder="1" applyAlignment="1">
      <alignment wrapText="1"/>
    </xf>
    <xf numFmtId="0" fontId="11" fillId="5" borderId="28" xfId="0" applyFont="1" applyFill="1" applyBorder="1" applyAlignment="1">
      <alignment wrapText="1"/>
    </xf>
    <xf numFmtId="0" fontId="0" fillId="5" borderId="4" xfId="0" applyNumberFormat="1" applyFill="1" applyBorder="1" applyProtection="1">
      <protection locked="0"/>
    </xf>
    <xf numFmtId="0" fontId="0" fillId="5" borderId="30" xfId="0" applyNumberFormat="1" applyFill="1" applyBorder="1" applyProtection="1">
      <protection locked="0"/>
    </xf>
    <xf numFmtId="0" fontId="0" fillId="5" borderId="27" xfId="0" applyFill="1" applyBorder="1" applyAlignment="1" applyProtection="1">
      <alignment wrapText="1"/>
      <protection locked="0"/>
    </xf>
    <xf numFmtId="0" fontId="0" fillId="5" borderId="28" xfId="0" applyNumberFormat="1" applyFill="1" applyBorder="1" applyAlignment="1" applyProtection="1">
      <alignment horizontal="right"/>
      <protection locked="0"/>
    </xf>
    <xf numFmtId="0" fontId="0" fillId="5" borderId="6" xfId="0" applyNumberFormat="1" applyFill="1" applyBorder="1" applyAlignment="1" applyProtection="1">
      <alignment horizontal="right"/>
      <protection locked="0"/>
    </xf>
    <xf numFmtId="0" fontId="0" fillId="5" borderId="31" xfId="0" applyNumberFormat="1" applyFill="1" applyBorder="1" applyAlignment="1" applyProtection="1">
      <alignment horizontal="right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2" xfId="0" applyNumberFormat="1" applyFill="1" applyBorder="1" applyProtection="1">
      <protection locked="0"/>
    </xf>
    <xf numFmtId="0" fontId="0" fillId="5" borderId="19" xfId="0" applyNumberFormat="1" applyFill="1" applyBorder="1" applyProtection="1">
      <protection locked="0"/>
    </xf>
    <xf numFmtId="2" fontId="0" fillId="5" borderId="2" xfId="0" applyNumberFormat="1" applyFill="1" applyBorder="1" applyProtection="1">
      <protection locked="0"/>
    </xf>
    <xf numFmtId="0" fontId="0" fillId="5" borderId="2" xfId="0" applyFill="1" applyBorder="1" applyAlignment="1">
      <alignment horizontal="left"/>
    </xf>
    <xf numFmtId="2" fontId="0" fillId="5" borderId="2" xfId="0" applyNumberFormat="1" applyFill="1" applyBorder="1" applyAlignment="1" applyProtection="1">
      <alignment horizontal="right"/>
      <protection locked="0"/>
    </xf>
    <xf numFmtId="0" fontId="2" fillId="2" borderId="32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2" fillId="2" borderId="28" xfId="0" applyFont="1" applyFill="1" applyBorder="1" applyAlignment="1" applyProtection="1">
      <alignment horizontal="center" vertical="top" wrapText="1"/>
      <protection locked="0"/>
    </xf>
    <xf numFmtId="0" fontId="0" fillId="5" borderId="5" xfId="0" applyNumberFormat="1" applyFill="1" applyBorder="1" applyProtection="1">
      <protection locked="0"/>
    </xf>
    <xf numFmtId="0" fontId="0" fillId="5" borderId="26" xfId="0" applyNumberFormat="1" applyFill="1" applyBorder="1" applyProtection="1">
      <protection locked="0"/>
    </xf>
    <xf numFmtId="0" fontId="0" fillId="6" borderId="2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5" borderId="28" xfId="0" applyFill="1" applyBorder="1" applyAlignment="1">
      <alignment horizontal="left"/>
    </xf>
    <xf numFmtId="1" fontId="0" fillId="5" borderId="3" xfId="0" applyNumberFormat="1" applyFill="1" applyBorder="1" applyProtection="1">
      <protection locked="0"/>
    </xf>
    <xf numFmtId="1" fontId="0" fillId="5" borderId="25" xfId="0" applyNumberFormat="1" applyFill="1" applyBorder="1" applyProtection="1">
      <protection locked="0"/>
    </xf>
    <xf numFmtId="0" fontId="12" fillId="5" borderId="2" xfId="1" applyNumberFormat="1" applyFill="1" applyBorder="1" applyAlignment="1" applyProtection="1">
      <alignment horizontal="right"/>
      <protection locked="0"/>
    </xf>
    <xf numFmtId="0" fontId="12" fillId="5" borderId="1" xfId="1" applyNumberFormat="1" applyFill="1" applyBorder="1" applyAlignment="1" applyProtection="1">
      <alignment horizontal="right"/>
      <protection locked="0"/>
    </xf>
    <xf numFmtId="0" fontId="12" fillId="5" borderId="1" xfId="1" applyNumberFormat="1" applyFill="1" applyBorder="1" applyAlignment="1" applyProtection="1">
      <alignment horizontal="right"/>
      <protection locked="0"/>
    </xf>
    <xf numFmtId="0" fontId="12" fillId="5" borderId="17" xfId="1" applyNumberFormat="1" applyFill="1" applyBorder="1" applyAlignment="1" applyProtection="1">
      <alignment horizontal="right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5" borderId="2" xfId="0" applyFont="1" applyFill="1" applyBorder="1" applyAlignment="1" applyProtection="1">
      <alignment wrapText="1"/>
      <protection locked="0"/>
    </xf>
    <xf numFmtId="0" fontId="0" fillId="5" borderId="2" xfId="0" applyNumberFormat="1" applyFont="1" applyFill="1" applyBorder="1" applyAlignment="1" applyProtection="1">
      <alignment horizontal="right"/>
      <protection locked="0"/>
    </xf>
    <xf numFmtId="0" fontId="0" fillId="5" borderId="1" xfId="0" applyNumberFormat="1" applyFont="1" applyFill="1" applyBorder="1" applyAlignment="1" applyProtection="1">
      <alignment horizontal="right"/>
      <protection locked="0"/>
    </xf>
    <xf numFmtId="0" fontId="0" fillId="5" borderId="17" xfId="0" applyNumberFormat="1" applyFont="1" applyFill="1" applyBorder="1" applyAlignment="1" applyProtection="1">
      <alignment horizontal="right"/>
      <protection locked="0"/>
    </xf>
    <xf numFmtId="0" fontId="0" fillId="5" borderId="1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5"/>
  <sheetViews>
    <sheetView tabSelected="1" workbookViewId="0">
      <pane xSplit="4" ySplit="5" topLeftCell="E192" activePane="bottomRight" state="frozen"/>
      <selection pane="topRight" activeCell="E1" sqref="E1"/>
      <selection pane="bottomLeft" activeCell="A6" sqref="A6"/>
      <selection pane="bottomRight" activeCell="E95" sqref="E9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21"/>
      <c r="D1" s="122"/>
      <c r="E1" s="122"/>
      <c r="F1" s="13" t="s">
        <v>15</v>
      </c>
      <c r="G1" s="2" t="s">
        <v>16</v>
      </c>
      <c r="H1" s="123" t="s">
        <v>152</v>
      </c>
      <c r="I1" s="123"/>
      <c r="J1" s="123"/>
      <c r="K1" s="123"/>
    </row>
    <row r="2" spans="1:12" ht="18" x14ac:dyDescent="0.2">
      <c r="A2" s="43" t="s">
        <v>6</v>
      </c>
      <c r="C2" s="2"/>
      <c r="G2" s="2" t="s">
        <v>17</v>
      </c>
      <c r="H2" s="123" t="s">
        <v>153</v>
      </c>
      <c r="I2" s="123"/>
      <c r="J2" s="123"/>
      <c r="K2" s="123"/>
    </row>
    <row r="3" spans="1:12" ht="17.25" customHeight="1" x14ac:dyDescent="0.2">
      <c r="A3" s="4" t="s">
        <v>8</v>
      </c>
      <c r="C3" s="2"/>
      <c r="D3" s="3"/>
      <c r="E3" s="46" t="s">
        <v>149</v>
      </c>
      <c r="G3" s="2" t="s">
        <v>18</v>
      </c>
      <c r="H3" s="55">
        <v>29</v>
      </c>
      <c r="I3" s="55">
        <v>12</v>
      </c>
      <c r="J3" s="56">
        <v>2023</v>
      </c>
      <c r="K3" s="1"/>
    </row>
    <row r="4" spans="1:12" x14ac:dyDescent="0.2">
      <c r="C4" s="2"/>
      <c r="D4" s="4"/>
      <c r="H4" s="57" t="s">
        <v>41</v>
      </c>
      <c r="I4" s="57" t="s">
        <v>42</v>
      </c>
      <c r="J4" s="57" t="s">
        <v>43</v>
      </c>
    </row>
    <row r="5" spans="1:12" ht="34.5" thickBot="1" x14ac:dyDescent="0.25">
      <c r="A5" s="53" t="s">
        <v>13</v>
      </c>
      <c r="B5" s="54" t="s">
        <v>14</v>
      </c>
      <c r="C5" s="44" t="s">
        <v>0</v>
      </c>
      <c r="D5" s="44" t="s">
        <v>12</v>
      </c>
      <c r="E5" s="44" t="s">
        <v>11</v>
      </c>
      <c r="F5" s="44" t="s">
        <v>39</v>
      </c>
      <c r="G5" s="44" t="s">
        <v>1</v>
      </c>
      <c r="H5" s="44" t="s">
        <v>2</v>
      </c>
      <c r="I5" s="44" t="s">
        <v>3</v>
      </c>
      <c r="J5" s="44" t="s">
        <v>9</v>
      </c>
      <c r="K5" s="45" t="s">
        <v>10</v>
      </c>
      <c r="L5" s="44" t="s">
        <v>40</v>
      </c>
    </row>
    <row r="6" spans="1:12" ht="15" x14ac:dyDescent="0.25">
      <c r="A6" s="22">
        <v>1</v>
      </c>
      <c r="B6" s="23">
        <v>1</v>
      </c>
      <c r="C6" s="24" t="s">
        <v>19</v>
      </c>
      <c r="D6" s="5" t="s">
        <v>20</v>
      </c>
      <c r="E6" s="58" t="s">
        <v>44</v>
      </c>
      <c r="F6" s="59">
        <v>90</v>
      </c>
      <c r="G6" s="59">
        <v>10.8</v>
      </c>
      <c r="H6" s="59">
        <v>13.9</v>
      </c>
      <c r="I6" s="60">
        <v>10.6</v>
      </c>
      <c r="J6" s="59">
        <v>205</v>
      </c>
      <c r="K6" s="61" t="s">
        <v>45</v>
      </c>
      <c r="L6" s="48"/>
    </row>
    <row r="7" spans="1:12" ht="15" x14ac:dyDescent="0.25">
      <c r="A7" s="25"/>
      <c r="B7" s="16"/>
      <c r="C7" s="11"/>
      <c r="D7" s="6"/>
      <c r="E7" s="62" t="s">
        <v>46</v>
      </c>
      <c r="F7" s="63">
        <v>180</v>
      </c>
      <c r="G7" s="64">
        <v>8</v>
      </c>
      <c r="H7" s="64">
        <v>11</v>
      </c>
      <c r="I7" s="65">
        <v>41</v>
      </c>
      <c r="J7" s="64">
        <v>204</v>
      </c>
      <c r="K7" s="66" t="s">
        <v>47</v>
      </c>
      <c r="L7" s="51"/>
    </row>
    <row r="8" spans="1:12" ht="15" x14ac:dyDescent="0.25">
      <c r="A8" s="25"/>
      <c r="B8" s="16"/>
      <c r="C8" s="11"/>
      <c r="D8" s="7" t="s">
        <v>21</v>
      </c>
      <c r="E8" s="67" t="s">
        <v>48</v>
      </c>
      <c r="F8" s="68" t="s">
        <v>49</v>
      </c>
      <c r="G8" s="68">
        <v>1.52</v>
      </c>
      <c r="H8" s="68">
        <v>1.3</v>
      </c>
      <c r="I8" s="69">
        <v>15.9</v>
      </c>
      <c r="J8" s="68">
        <v>81</v>
      </c>
      <c r="K8" s="70" t="s">
        <v>50</v>
      </c>
      <c r="L8" s="51"/>
    </row>
    <row r="9" spans="1:12" ht="15" x14ac:dyDescent="0.25">
      <c r="A9" s="25"/>
      <c r="B9" s="16"/>
      <c r="C9" s="11"/>
      <c r="D9" s="7" t="s">
        <v>22</v>
      </c>
      <c r="E9" s="50" t="s">
        <v>51</v>
      </c>
      <c r="F9" s="68">
        <v>40</v>
      </c>
      <c r="G9" s="71">
        <v>2</v>
      </c>
      <c r="H9" s="71">
        <v>0.4</v>
      </c>
      <c r="I9" s="72">
        <v>18</v>
      </c>
      <c r="J9" s="68">
        <v>88</v>
      </c>
      <c r="K9" s="72"/>
      <c r="L9" s="51"/>
    </row>
    <row r="10" spans="1:12" ht="15" x14ac:dyDescent="0.25">
      <c r="A10" s="25"/>
      <c r="B10" s="16"/>
      <c r="C10" s="11"/>
      <c r="D10" s="7"/>
      <c r="E10" s="73" t="s">
        <v>52</v>
      </c>
      <c r="F10" s="68">
        <v>30</v>
      </c>
      <c r="G10" s="71">
        <v>2</v>
      </c>
      <c r="H10" s="71">
        <v>0.2</v>
      </c>
      <c r="I10" s="72">
        <v>15</v>
      </c>
      <c r="J10" s="68">
        <v>71</v>
      </c>
      <c r="K10" s="72"/>
      <c r="L10" s="51"/>
    </row>
    <row r="11" spans="1:12" ht="15" x14ac:dyDescent="0.25">
      <c r="A11" s="25"/>
      <c r="B11" s="16"/>
      <c r="C11" s="11"/>
      <c r="D11" s="7" t="s">
        <v>23</v>
      </c>
      <c r="E11" s="50"/>
      <c r="F11" s="51"/>
      <c r="G11" s="51"/>
      <c r="H11" s="51"/>
      <c r="I11" s="51"/>
      <c r="J11" s="51"/>
      <c r="K11" s="52"/>
      <c r="L11" s="51" t="s">
        <v>53</v>
      </c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5"/>
      <c r="B13" s="16"/>
      <c r="C13" s="11"/>
      <c r="D13" s="6"/>
      <c r="E13" s="50"/>
      <c r="F13" s="51"/>
      <c r="G13" s="51"/>
      <c r="H13" s="51"/>
      <c r="I13" s="51"/>
      <c r="J13" s="51"/>
      <c r="K13" s="52"/>
      <c r="L13" s="51"/>
    </row>
    <row r="14" spans="1:12" ht="15" x14ac:dyDescent="0.25">
      <c r="A14" s="26"/>
      <c r="B14" s="18"/>
      <c r="C14" s="8"/>
      <c r="D14" s="19" t="s">
        <v>38</v>
      </c>
      <c r="E14" s="9"/>
      <c r="F14" s="21">
        <f>SUM(F6:F13)</f>
        <v>340</v>
      </c>
      <c r="G14" s="21">
        <f>SUM(G6:G13)</f>
        <v>24.32</v>
      </c>
      <c r="H14" s="21">
        <f>SUM(H6:H13)</f>
        <v>26.799999999999997</v>
      </c>
      <c r="I14" s="21">
        <f>SUM(I6:I13)</f>
        <v>100.5</v>
      </c>
      <c r="J14" s="21">
        <f>SUM(J6:J13)</f>
        <v>649</v>
      </c>
      <c r="K14" s="27"/>
      <c r="L14" s="21">
        <f>SUM(L6:L13)</f>
        <v>0</v>
      </c>
    </row>
    <row r="15" spans="1:12" ht="15" x14ac:dyDescent="0.25">
      <c r="A15" s="28">
        <f>A6</f>
        <v>1</v>
      </c>
      <c r="B15" s="14">
        <f>B6</f>
        <v>1</v>
      </c>
      <c r="C15" s="10" t="s">
        <v>24</v>
      </c>
      <c r="D15" s="12" t="s">
        <v>23</v>
      </c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5"/>
      <c r="B17" s="16"/>
      <c r="C17" s="11"/>
      <c r="D17" s="6"/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6"/>
      <c r="B18" s="18"/>
      <c r="C18" s="8"/>
      <c r="D18" s="19" t="s">
        <v>38</v>
      </c>
      <c r="E18" s="9"/>
      <c r="F18" s="21">
        <f>SUM(F15:F17)</f>
        <v>0</v>
      </c>
      <c r="G18" s="21">
        <f t="shared" ref="G18:J18" si="0">SUM(G15:G17)</f>
        <v>0</v>
      </c>
      <c r="H18" s="21">
        <f t="shared" si="0"/>
        <v>0</v>
      </c>
      <c r="I18" s="21">
        <f t="shared" si="0"/>
        <v>0</v>
      </c>
      <c r="J18" s="21">
        <f t="shared" si="0"/>
        <v>0</v>
      </c>
      <c r="K18" s="27"/>
      <c r="L18" s="21">
        <f ca="1">SUM(L15:L23)</f>
        <v>0</v>
      </c>
    </row>
    <row r="19" spans="1:12" ht="15" x14ac:dyDescent="0.25">
      <c r="A19" s="28">
        <f>A6</f>
        <v>1</v>
      </c>
      <c r="B19" s="14">
        <f>B6</f>
        <v>1</v>
      </c>
      <c r="C19" s="10" t="s">
        <v>25</v>
      </c>
      <c r="D19" s="7" t="s">
        <v>26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27</v>
      </c>
      <c r="E20" s="67" t="s">
        <v>54</v>
      </c>
      <c r="F20" s="68">
        <v>250</v>
      </c>
      <c r="G20" s="68">
        <v>3</v>
      </c>
      <c r="H20" s="68">
        <v>3</v>
      </c>
      <c r="I20" s="69">
        <v>17</v>
      </c>
      <c r="J20" s="68">
        <v>105</v>
      </c>
      <c r="K20" s="70" t="s">
        <v>55</v>
      </c>
      <c r="L20" s="51"/>
    </row>
    <row r="21" spans="1:12" ht="15" x14ac:dyDescent="0.25">
      <c r="A21" s="25"/>
      <c r="B21" s="16"/>
      <c r="C21" s="11"/>
      <c r="D21" s="7" t="s">
        <v>28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29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30</v>
      </c>
      <c r="E23" s="67" t="s">
        <v>48</v>
      </c>
      <c r="F23" s="68" t="s">
        <v>49</v>
      </c>
      <c r="G23" s="68">
        <v>1.52</v>
      </c>
      <c r="H23" s="68">
        <v>1.3</v>
      </c>
      <c r="I23" s="69">
        <v>15.9</v>
      </c>
      <c r="J23" s="68">
        <v>81</v>
      </c>
      <c r="K23" s="70" t="s">
        <v>50</v>
      </c>
      <c r="L23" s="51"/>
    </row>
    <row r="24" spans="1:12" ht="15" x14ac:dyDescent="0.25">
      <c r="A24" s="25"/>
      <c r="B24" s="16"/>
      <c r="C24" s="11"/>
      <c r="D24" s="7" t="s">
        <v>31</v>
      </c>
      <c r="E24" s="50"/>
      <c r="F24" s="68">
        <v>30</v>
      </c>
      <c r="G24" s="71">
        <v>1</v>
      </c>
      <c r="H24" s="71">
        <v>0.2</v>
      </c>
      <c r="I24" s="72">
        <v>9</v>
      </c>
      <c r="J24" s="68">
        <v>44</v>
      </c>
      <c r="K24" s="72"/>
      <c r="L24" s="51"/>
    </row>
    <row r="25" spans="1:12" ht="15" x14ac:dyDescent="0.25">
      <c r="A25" s="25"/>
      <c r="B25" s="16"/>
      <c r="C25" s="11"/>
      <c r="D25" s="7" t="s">
        <v>32</v>
      </c>
      <c r="E25" s="50"/>
      <c r="F25" s="68">
        <v>20</v>
      </c>
      <c r="G25" s="71">
        <v>2</v>
      </c>
      <c r="H25" s="71">
        <v>0.2</v>
      </c>
      <c r="I25" s="72">
        <v>15</v>
      </c>
      <c r="J25" s="68">
        <v>71</v>
      </c>
      <c r="K25" s="7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6"/>
      <c r="E27" s="50"/>
      <c r="F27" s="51"/>
      <c r="G27" s="51"/>
      <c r="H27" s="51"/>
      <c r="I27" s="51"/>
      <c r="J27" s="51"/>
      <c r="K27" s="52"/>
      <c r="L27" s="51">
        <v>22.3</v>
      </c>
    </row>
    <row r="28" spans="1:12" ht="15" x14ac:dyDescent="0.25">
      <c r="A28" s="26"/>
      <c r="B28" s="18"/>
      <c r="C28" s="8"/>
      <c r="D28" s="19" t="s">
        <v>38</v>
      </c>
      <c r="E28" s="9"/>
      <c r="F28" s="21">
        <f>SUM(F19:F27)</f>
        <v>300</v>
      </c>
      <c r="G28" s="21">
        <f t="shared" ref="G28:J28" si="1">SUM(G19:G27)</f>
        <v>7.52</v>
      </c>
      <c r="H28" s="21">
        <f t="shared" si="1"/>
        <v>4.7</v>
      </c>
      <c r="I28" s="21">
        <f t="shared" si="1"/>
        <v>56.9</v>
      </c>
      <c r="J28" s="21">
        <f t="shared" si="1"/>
        <v>301</v>
      </c>
      <c r="K28" s="27"/>
      <c r="L28" s="21">
        <f ca="1">SUM(L25:L33)</f>
        <v>0</v>
      </c>
    </row>
    <row r="29" spans="1:12" ht="15" x14ac:dyDescent="0.25">
      <c r="A29" s="28">
        <f>A6</f>
        <v>1</v>
      </c>
      <c r="B29" s="14">
        <f>B6</f>
        <v>1</v>
      </c>
      <c r="C29" s="10" t="s">
        <v>33</v>
      </c>
      <c r="D29" s="12" t="s">
        <v>34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12" t="s">
        <v>30</v>
      </c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6"/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6"/>
      <c r="B33" s="18"/>
      <c r="C33" s="8"/>
      <c r="D33" s="19" t="s">
        <v>38</v>
      </c>
      <c r="E33" s="9"/>
      <c r="F33" s="21">
        <f>SUM(F29:F32)</f>
        <v>0</v>
      </c>
      <c r="G33" s="21">
        <f t="shared" ref="G33:J33" si="2">SUM(G29:G32)</f>
        <v>0</v>
      </c>
      <c r="H33" s="21">
        <f t="shared" si="2"/>
        <v>0</v>
      </c>
      <c r="I33" s="21">
        <f t="shared" si="2"/>
        <v>0</v>
      </c>
      <c r="J33" s="21">
        <f t="shared" si="2"/>
        <v>0</v>
      </c>
      <c r="K33" s="27"/>
      <c r="L33" s="21">
        <f ca="1">SUM(L26:L32)</f>
        <v>0</v>
      </c>
    </row>
    <row r="34" spans="1:12" ht="15" x14ac:dyDescent="0.25">
      <c r="A34" s="28">
        <f>A6</f>
        <v>1</v>
      </c>
      <c r="B34" s="14">
        <f>B6</f>
        <v>1</v>
      </c>
      <c r="C34" s="10" t="s">
        <v>35</v>
      </c>
      <c r="D34" s="7" t="s">
        <v>20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29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30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22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6"/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6"/>
      <c r="B40" s="18"/>
      <c r="C40" s="8"/>
      <c r="D40" s="19" t="s">
        <v>38</v>
      </c>
      <c r="E40" s="9"/>
      <c r="F40" s="21">
        <f>SUM(F34:F39)</f>
        <v>0</v>
      </c>
      <c r="G40" s="21">
        <f t="shared" ref="G40:J40" si="3">SUM(G34:G39)</f>
        <v>0</v>
      </c>
      <c r="H40" s="21">
        <f t="shared" si="3"/>
        <v>0</v>
      </c>
      <c r="I40" s="21">
        <f t="shared" si="3"/>
        <v>0</v>
      </c>
      <c r="J40" s="21">
        <f t="shared" si="3"/>
        <v>0</v>
      </c>
      <c r="K40" s="27"/>
      <c r="L40" s="21">
        <f ca="1">SUM(L34:L42)</f>
        <v>0</v>
      </c>
    </row>
    <row r="41" spans="1:12" ht="15" x14ac:dyDescent="0.25">
      <c r="A41" s="28">
        <f>A6</f>
        <v>1</v>
      </c>
      <c r="B41" s="14">
        <f>B6</f>
        <v>1</v>
      </c>
      <c r="C41" s="10" t="s">
        <v>36</v>
      </c>
      <c r="D41" s="12" t="s">
        <v>37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34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30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23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customHeight="1" x14ac:dyDescent="0.25">
      <c r="A46" s="25"/>
      <c r="B46" s="16"/>
      <c r="C46" s="11"/>
      <c r="D46" s="6"/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6"/>
      <c r="B47" s="18"/>
      <c r="C47" s="8"/>
      <c r="D47" s="20" t="s">
        <v>38</v>
      </c>
      <c r="E47" s="9"/>
      <c r="F47" s="21">
        <f>SUM(F41:F46)</f>
        <v>0</v>
      </c>
      <c r="G47" s="21">
        <f t="shared" ref="G47:J47" si="4">SUM(G41:G46)</f>
        <v>0</v>
      </c>
      <c r="H47" s="21">
        <f t="shared" si="4"/>
        <v>0</v>
      </c>
      <c r="I47" s="21">
        <f t="shared" si="4"/>
        <v>0</v>
      </c>
      <c r="J47" s="21">
        <f t="shared" si="4"/>
        <v>0</v>
      </c>
      <c r="K47" s="27"/>
      <c r="L47" s="21">
        <f ca="1">SUM(L41:L49)</f>
        <v>0</v>
      </c>
    </row>
    <row r="48" spans="1:12" ht="15.75" thickBot="1" x14ac:dyDescent="0.25">
      <c r="A48" s="31">
        <f>A6</f>
        <v>1</v>
      </c>
      <c r="B48" s="32">
        <f>B6</f>
        <v>1</v>
      </c>
      <c r="C48" s="119" t="s">
        <v>4</v>
      </c>
      <c r="D48" s="120"/>
      <c r="E48" s="33"/>
      <c r="F48" s="34">
        <f>F14+F18+F28+F33+F40+F47</f>
        <v>640</v>
      </c>
      <c r="G48" s="34">
        <f t="shared" ref="G48:J48" si="5">G14+G18+G28+G33+G40+G47</f>
        <v>31.84</v>
      </c>
      <c r="H48" s="34">
        <f t="shared" si="5"/>
        <v>31.499999999999996</v>
      </c>
      <c r="I48" s="34">
        <f t="shared" si="5"/>
        <v>157.4</v>
      </c>
      <c r="J48" s="34">
        <f t="shared" si="5"/>
        <v>950</v>
      </c>
      <c r="K48" s="35"/>
      <c r="L48" s="34">
        <f ca="1">L14+L18+L28+L33+L40+L47</f>
        <v>0</v>
      </c>
    </row>
    <row r="49" spans="1:12" ht="15" x14ac:dyDescent="0.25">
      <c r="A49" s="15">
        <v>1</v>
      </c>
      <c r="B49" s="16">
        <v>2</v>
      </c>
      <c r="C49" s="24" t="s">
        <v>19</v>
      </c>
      <c r="D49" s="5" t="s">
        <v>20</v>
      </c>
      <c r="E49" s="67" t="s">
        <v>56</v>
      </c>
      <c r="F49" s="74" t="s">
        <v>57</v>
      </c>
      <c r="G49" s="75">
        <v>12.3</v>
      </c>
      <c r="H49" s="75">
        <v>17.600000000000001</v>
      </c>
      <c r="I49" s="76">
        <v>29.8</v>
      </c>
      <c r="J49" s="75">
        <v>313</v>
      </c>
      <c r="K49" s="61" t="s">
        <v>58</v>
      </c>
      <c r="L49" s="48"/>
    </row>
    <row r="50" spans="1:12" ht="15" x14ac:dyDescent="0.25">
      <c r="A50" s="15"/>
      <c r="B50" s="16"/>
      <c r="C50" s="11"/>
      <c r="D50" s="6"/>
      <c r="E50" s="77" t="s">
        <v>59</v>
      </c>
      <c r="F50" s="78">
        <v>100</v>
      </c>
      <c r="G50" s="79">
        <v>1.5</v>
      </c>
      <c r="H50" s="79">
        <v>7.4999999999999997E-2</v>
      </c>
      <c r="I50" s="80">
        <v>8.5</v>
      </c>
      <c r="J50" s="79">
        <v>86.5</v>
      </c>
      <c r="K50" s="66" t="s">
        <v>60</v>
      </c>
      <c r="L50" s="51"/>
    </row>
    <row r="51" spans="1:12" ht="60" x14ac:dyDescent="0.25">
      <c r="A51" s="15"/>
      <c r="B51" s="16"/>
      <c r="C51" s="11"/>
      <c r="D51" s="7" t="s">
        <v>21</v>
      </c>
      <c r="E51" s="67" t="s">
        <v>148</v>
      </c>
      <c r="F51" s="74" t="s">
        <v>67</v>
      </c>
      <c r="G51" s="81">
        <v>0.5</v>
      </c>
      <c r="H51" s="81">
        <v>0</v>
      </c>
      <c r="I51" s="82">
        <v>9.4</v>
      </c>
      <c r="J51" s="81">
        <v>40</v>
      </c>
      <c r="K51" s="83" t="s">
        <v>112</v>
      </c>
      <c r="L51" s="51"/>
    </row>
    <row r="52" spans="1:12" ht="15" x14ac:dyDescent="0.25">
      <c r="A52" s="15"/>
      <c r="B52" s="16"/>
      <c r="C52" s="11"/>
      <c r="D52" s="7" t="s">
        <v>22</v>
      </c>
      <c r="E52" s="73" t="s">
        <v>62</v>
      </c>
      <c r="F52" s="84">
        <v>20</v>
      </c>
      <c r="G52" s="85">
        <v>1</v>
      </c>
      <c r="H52" s="85">
        <v>0.2</v>
      </c>
      <c r="I52" s="86">
        <v>9</v>
      </c>
      <c r="J52" s="84">
        <v>44</v>
      </c>
      <c r="K52" s="86"/>
      <c r="L52" s="51"/>
    </row>
    <row r="53" spans="1:12" ht="15" x14ac:dyDescent="0.25">
      <c r="A53" s="15"/>
      <c r="B53" s="16"/>
      <c r="C53" s="11"/>
      <c r="D53" s="7"/>
      <c r="E53" s="73" t="s">
        <v>52</v>
      </c>
      <c r="F53" s="84">
        <v>30</v>
      </c>
      <c r="G53" s="85">
        <v>2</v>
      </c>
      <c r="H53" s="85">
        <v>0.2</v>
      </c>
      <c r="I53" s="86">
        <v>15</v>
      </c>
      <c r="J53" s="84">
        <v>71</v>
      </c>
      <c r="K53" s="86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>
        <v>63.61</v>
      </c>
    </row>
    <row r="55" spans="1:12" ht="15" x14ac:dyDescent="0.25">
      <c r="A55" s="15"/>
      <c r="B55" s="16"/>
      <c r="C55" s="11"/>
      <c r="D55" s="6"/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7"/>
      <c r="B57" s="18"/>
      <c r="C57" s="8"/>
      <c r="D57" s="19" t="s">
        <v>38</v>
      </c>
      <c r="E57" s="9"/>
      <c r="F57" s="21">
        <f>SUM(F49:F56)</f>
        <v>150</v>
      </c>
      <c r="G57" s="21">
        <f>SUM(G49:G56)</f>
        <v>17.3</v>
      </c>
      <c r="H57" s="21">
        <f>SUM(H49:H56)</f>
        <v>18.074999999999999</v>
      </c>
      <c r="I57" s="21">
        <f>SUM(I49:I56)</f>
        <v>71.699999999999989</v>
      </c>
      <c r="J57" s="21">
        <f>SUM(J49:J56)</f>
        <v>554.5</v>
      </c>
      <c r="K57" s="27"/>
      <c r="L57" s="21">
        <f>SUM(L49:L56)</f>
        <v>63.61</v>
      </c>
    </row>
    <row r="58" spans="1:12" ht="15" x14ac:dyDescent="0.25">
      <c r="A58" s="14">
        <f>A49</f>
        <v>1</v>
      </c>
      <c r="B58" s="14">
        <f>B49</f>
        <v>2</v>
      </c>
      <c r="C58" s="10" t="s">
        <v>24</v>
      </c>
      <c r="D58" s="12" t="s">
        <v>23</v>
      </c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5"/>
      <c r="B59" s="16"/>
      <c r="C59" s="11"/>
      <c r="D59" s="6"/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7"/>
      <c r="B61" s="18"/>
      <c r="C61" s="8"/>
      <c r="D61" s="19" t="s">
        <v>38</v>
      </c>
      <c r="E61" s="9"/>
      <c r="F61" s="21">
        <f>SUM(F58:F60)</f>
        <v>0</v>
      </c>
      <c r="G61" s="21">
        <f t="shared" ref="G61:J61" si="6">SUM(G58:G60)</f>
        <v>0</v>
      </c>
      <c r="H61" s="21">
        <f t="shared" si="6"/>
        <v>0</v>
      </c>
      <c r="I61" s="21">
        <f t="shared" si="6"/>
        <v>0</v>
      </c>
      <c r="J61" s="21">
        <f t="shared" si="6"/>
        <v>0</v>
      </c>
      <c r="K61" s="27"/>
      <c r="L61" s="21">
        <f t="shared" ref="L61" ca="1" si="7">SUM(L58:L66)</f>
        <v>0</v>
      </c>
    </row>
    <row r="62" spans="1:12" ht="15" x14ac:dyDescent="0.25">
      <c r="A62" s="14">
        <f>A49</f>
        <v>1</v>
      </c>
      <c r="B62" s="14">
        <f>B49</f>
        <v>2</v>
      </c>
      <c r="C62" s="10" t="s">
        <v>25</v>
      </c>
      <c r="D62" s="7" t="s">
        <v>26</v>
      </c>
      <c r="E62" s="50"/>
      <c r="F62" s="51"/>
      <c r="G62" s="51"/>
      <c r="H62" s="51"/>
      <c r="I62" s="51"/>
      <c r="J62" s="51"/>
      <c r="K62" s="52"/>
      <c r="L62" s="51"/>
    </row>
    <row r="63" spans="1:12" ht="60" x14ac:dyDescent="0.25">
      <c r="A63" s="15"/>
      <c r="B63" s="16"/>
      <c r="C63" s="11"/>
      <c r="D63" s="7" t="s">
        <v>27</v>
      </c>
      <c r="E63" s="87" t="s">
        <v>63</v>
      </c>
      <c r="F63" s="88" t="s">
        <v>64</v>
      </c>
      <c r="G63" s="89">
        <v>2</v>
      </c>
      <c r="H63" s="89">
        <v>5.4</v>
      </c>
      <c r="I63" s="90">
        <v>12.8</v>
      </c>
      <c r="J63" s="89">
        <v>111</v>
      </c>
      <c r="K63" s="83" t="s">
        <v>65</v>
      </c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67" t="s">
        <v>66</v>
      </c>
      <c r="F66" s="74" t="s">
        <v>67</v>
      </c>
      <c r="G66" s="81">
        <v>0.5</v>
      </c>
      <c r="H66" s="81">
        <v>0</v>
      </c>
      <c r="I66" s="82">
        <v>9.4</v>
      </c>
      <c r="J66" s="81">
        <v>40</v>
      </c>
      <c r="K66" s="70" t="s">
        <v>68</v>
      </c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84">
        <v>30</v>
      </c>
      <c r="G67" s="85">
        <v>2</v>
      </c>
      <c r="H67" s="85">
        <v>0.2</v>
      </c>
      <c r="I67" s="86">
        <v>15</v>
      </c>
      <c r="J67" s="85">
        <v>71</v>
      </c>
      <c r="K67" s="86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84">
        <v>20</v>
      </c>
      <c r="G68" s="85">
        <v>1</v>
      </c>
      <c r="H68" s="85">
        <v>0.2</v>
      </c>
      <c r="I68" s="86">
        <v>9</v>
      </c>
      <c r="J68" s="85">
        <v>44</v>
      </c>
      <c r="K68" s="86"/>
      <c r="L68" s="51"/>
    </row>
    <row r="69" spans="1:12" ht="15" x14ac:dyDescent="0.25">
      <c r="A69" s="15"/>
      <c r="B69" s="16"/>
      <c r="C69" s="11"/>
      <c r="D69" s="6"/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>
        <v>22.3</v>
      </c>
    </row>
    <row r="71" spans="1:12" ht="15" x14ac:dyDescent="0.25">
      <c r="A71" s="17"/>
      <c r="B71" s="18"/>
      <c r="C71" s="8"/>
      <c r="D71" s="19" t="s">
        <v>38</v>
      </c>
      <c r="E71" s="9"/>
      <c r="F71" s="21">
        <f>SUM(F62:F70)</f>
        <v>50</v>
      </c>
      <c r="G71" s="21">
        <f t="shared" ref="G71:J71" si="8">SUM(G62:G70)</f>
        <v>5.5</v>
      </c>
      <c r="H71" s="21">
        <f t="shared" si="8"/>
        <v>5.8000000000000007</v>
      </c>
      <c r="I71" s="21">
        <f t="shared" si="8"/>
        <v>46.2</v>
      </c>
      <c r="J71" s="21">
        <f t="shared" si="8"/>
        <v>266</v>
      </c>
      <c r="K71" s="27"/>
      <c r="L71" s="21">
        <f t="shared" ref="L71" ca="1" si="9">SUM(L68:L76)</f>
        <v>0</v>
      </c>
    </row>
    <row r="72" spans="1:12" ht="15" x14ac:dyDescent="0.25">
      <c r="A72" s="14">
        <f>A49</f>
        <v>1</v>
      </c>
      <c r="B72" s="14">
        <f>B49</f>
        <v>2</v>
      </c>
      <c r="C72" s="10" t="s">
        <v>33</v>
      </c>
      <c r="D72" s="12" t="s">
        <v>34</v>
      </c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12" t="s">
        <v>30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6"/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7"/>
      <c r="B76" s="18"/>
      <c r="C76" s="8"/>
      <c r="D76" s="19" t="s">
        <v>38</v>
      </c>
      <c r="E76" s="9"/>
      <c r="F76" s="21">
        <f>SUM(F72:F75)</f>
        <v>0</v>
      </c>
      <c r="G76" s="21">
        <f t="shared" ref="G76:J76" si="10">SUM(G72:G75)</f>
        <v>0</v>
      </c>
      <c r="H76" s="21">
        <f t="shared" si="10"/>
        <v>0</v>
      </c>
      <c r="I76" s="21">
        <f t="shared" si="10"/>
        <v>0</v>
      </c>
      <c r="J76" s="21">
        <f t="shared" si="10"/>
        <v>0</v>
      </c>
      <c r="K76" s="27"/>
      <c r="L76" s="21">
        <f t="shared" ref="L76" ca="1" si="11">SUM(L69:L75)</f>
        <v>0</v>
      </c>
    </row>
    <row r="77" spans="1:12" ht="15" x14ac:dyDescent="0.25">
      <c r="A77" s="14">
        <f>A49</f>
        <v>1</v>
      </c>
      <c r="B77" s="14">
        <f>B49</f>
        <v>2</v>
      </c>
      <c r="C77" s="10" t="s">
        <v>35</v>
      </c>
      <c r="D77" s="7" t="s">
        <v>20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29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22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6"/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7"/>
      <c r="B83" s="18"/>
      <c r="C83" s="8"/>
      <c r="D83" s="19" t="s">
        <v>38</v>
      </c>
      <c r="E83" s="9"/>
      <c r="F83" s="21">
        <f>SUM(F77:F82)</f>
        <v>0</v>
      </c>
      <c r="G83" s="21">
        <f t="shared" ref="G83:J83" si="12">SUM(G77:G82)</f>
        <v>0</v>
      </c>
      <c r="H83" s="21">
        <f t="shared" si="12"/>
        <v>0</v>
      </c>
      <c r="I83" s="21">
        <f t="shared" si="12"/>
        <v>0</v>
      </c>
      <c r="J83" s="21">
        <f t="shared" si="12"/>
        <v>0</v>
      </c>
      <c r="K83" s="27"/>
      <c r="L83" s="21">
        <f t="shared" ref="L83" ca="1" si="13">SUM(L77:L85)</f>
        <v>0</v>
      </c>
    </row>
    <row r="84" spans="1:12" ht="15" x14ac:dyDescent="0.25">
      <c r="A84" s="14">
        <f>A49</f>
        <v>1</v>
      </c>
      <c r="B84" s="14">
        <f>B49</f>
        <v>2</v>
      </c>
      <c r="C84" s="10" t="s">
        <v>36</v>
      </c>
      <c r="D84" s="12" t="s">
        <v>37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34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30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23</v>
      </c>
      <c r="E87" s="50"/>
      <c r="F87" s="51"/>
      <c r="G87" s="51"/>
      <c r="H87" s="51"/>
      <c r="I87" s="51"/>
      <c r="J87" s="51"/>
      <c r="K87" s="52"/>
      <c r="L87" s="51"/>
    </row>
    <row r="88" spans="1:12" ht="15.75" customHeight="1" x14ac:dyDescent="0.25">
      <c r="A88" s="15"/>
      <c r="B88" s="16"/>
      <c r="C88" s="11"/>
      <c r="D88" s="6"/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7"/>
      <c r="B90" s="18"/>
      <c r="C90" s="8"/>
      <c r="D90" s="20" t="s">
        <v>38</v>
      </c>
      <c r="E90" s="9"/>
      <c r="F90" s="21">
        <f>SUM(F84:F89)</f>
        <v>0</v>
      </c>
      <c r="G90" s="21">
        <f t="shared" ref="G90:J90" si="14">SUM(G84:G89)</f>
        <v>0</v>
      </c>
      <c r="H90" s="21">
        <f t="shared" si="14"/>
        <v>0</v>
      </c>
      <c r="I90" s="21">
        <f t="shared" si="14"/>
        <v>0</v>
      </c>
      <c r="J90" s="21">
        <f t="shared" si="14"/>
        <v>0</v>
      </c>
      <c r="K90" s="27"/>
      <c r="L90" s="21">
        <f t="shared" ref="L90" ca="1" si="15">SUM(L84:L92)</f>
        <v>0</v>
      </c>
    </row>
    <row r="91" spans="1:12" ht="15.75" thickBot="1" x14ac:dyDescent="0.25">
      <c r="A91" s="36">
        <f>A49</f>
        <v>1</v>
      </c>
      <c r="B91" s="36">
        <f>B49</f>
        <v>2</v>
      </c>
      <c r="C91" s="119" t="s">
        <v>4</v>
      </c>
      <c r="D91" s="120"/>
      <c r="E91" s="33"/>
      <c r="F91" s="34">
        <f>F57+F61+F71+F76+F83+F90</f>
        <v>200</v>
      </c>
      <c r="G91" s="34">
        <f t="shared" ref="G91:J91" si="16">G57+G61+G71+G76+G83+G90</f>
        <v>22.8</v>
      </c>
      <c r="H91" s="34">
        <f t="shared" si="16"/>
        <v>23.875</v>
      </c>
      <c r="I91" s="34">
        <f t="shared" si="16"/>
        <v>117.89999999999999</v>
      </c>
      <c r="J91" s="34">
        <f t="shared" si="16"/>
        <v>820.5</v>
      </c>
      <c r="K91" s="35"/>
      <c r="L91" s="34">
        <f t="shared" ref="L91" ca="1" si="17">L57+L61+L71+L76+L83+L90</f>
        <v>0</v>
      </c>
    </row>
    <row r="92" spans="1:12" ht="15" x14ac:dyDescent="0.25">
      <c r="A92" s="22">
        <v>1</v>
      </c>
      <c r="B92" s="23">
        <v>3</v>
      </c>
      <c r="C92" s="24" t="s">
        <v>19</v>
      </c>
      <c r="D92" s="5" t="s">
        <v>20</v>
      </c>
      <c r="E92" s="124" t="s">
        <v>69</v>
      </c>
      <c r="F92" s="125" t="s">
        <v>70</v>
      </c>
      <c r="G92" s="126">
        <v>10.5</v>
      </c>
      <c r="H92" s="126">
        <v>11</v>
      </c>
      <c r="I92" s="127">
        <v>3.1840000000000002</v>
      </c>
      <c r="J92" s="126">
        <v>196</v>
      </c>
      <c r="K92" s="128" t="s">
        <v>71</v>
      </c>
      <c r="L92" s="48"/>
    </row>
    <row r="93" spans="1:12" ht="15" x14ac:dyDescent="0.25">
      <c r="A93" s="25"/>
      <c r="B93" s="16"/>
      <c r="C93" s="11"/>
      <c r="D93" s="6"/>
      <c r="E93" s="91" t="s">
        <v>72</v>
      </c>
      <c r="F93" s="92" t="s">
        <v>101</v>
      </c>
      <c r="G93" s="104">
        <v>6.1</v>
      </c>
      <c r="H93" s="104">
        <v>5.3</v>
      </c>
      <c r="I93" s="105">
        <v>34.200000000000003</v>
      </c>
      <c r="J93" s="104">
        <v>224</v>
      </c>
      <c r="K93" s="66" t="s">
        <v>73</v>
      </c>
      <c r="L93" s="51"/>
    </row>
    <row r="94" spans="1:12" ht="15" x14ac:dyDescent="0.25">
      <c r="A94" s="25"/>
      <c r="B94" s="16"/>
      <c r="C94" s="11"/>
      <c r="D94" s="6"/>
      <c r="E94" s="77" t="s">
        <v>74</v>
      </c>
      <c r="F94" s="78">
        <v>100</v>
      </c>
      <c r="G94" s="96">
        <v>1.4</v>
      </c>
      <c r="H94" s="97">
        <v>6.08</v>
      </c>
      <c r="I94" s="97">
        <v>19.3</v>
      </c>
      <c r="J94" s="106">
        <v>93.3</v>
      </c>
      <c r="K94" s="66" t="s">
        <v>75</v>
      </c>
      <c r="L94" s="51"/>
    </row>
    <row r="95" spans="1:12" ht="60" x14ac:dyDescent="0.25">
      <c r="A95" s="25"/>
      <c r="B95" s="16"/>
      <c r="C95" s="11"/>
      <c r="D95" s="7" t="s">
        <v>21</v>
      </c>
      <c r="E95" s="67" t="s">
        <v>66</v>
      </c>
      <c r="F95" s="74" t="s">
        <v>67</v>
      </c>
      <c r="G95" s="96">
        <v>0.5</v>
      </c>
      <c r="H95" s="96">
        <v>0</v>
      </c>
      <c r="I95" s="97">
        <v>9.4</v>
      </c>
      <c r="J95" s="81">
        <v>40</v>
      </c>
      <c r="K95" s="83" t="s">
        <v>85</v>
      </c>
      <c r="L95" s="51"/>
    </row>
    <row r="96" spans="1:12" ht="15" x14ac:dyDescent="0.25">
      <c r="A96" s="25"/>
      <c r="B96" s="16"/>
      <c r="C96" s="11"/>
      <c r="D96" s="7" t="s">
        <v>22</v>
      </c>
      <c r="E96" s="73" t="s">
        <v>62</v>
      </c>
      <c r="F96" s="84">
        <v>20</v>
      </c>
      <c r="G96" s="85">
        <v>1</v>
      </c>
      <c r="H96" s="85">
        <v>0.2</v>
      </c>
      <c r="I96" s="86">
        <v>9</v>
      </c>
      <c r="J96" s="84">
        <v>44</v>
      </c>
      <c r="K96" s="86"/>
      <c r="L96" s="51"/>
    </row>
    <row r="97" spans="1:12" ht="15" x14ac:dyDescent="0.25">
      <c r="A97" s="25"/>
      <c r="B97" s="16"/>
      <c r="C97" s="11"/>
      <c r="D97" s="7"/>
      <c r="E97" s="73" t="s">
        <v>52</v>
      </c>
      <c r="F97" s="84">
        <v>30</v>
      </c>
      <c r="G97" s="85">
        <v>2</v>
      </c>
      <c r="H97" s="85">
        <v>0.2</v>
      </c>
      <c r="I97" s="86">
        <v>15</v>
      </c>
      <c r="J97" s="84">
        <v>71</v>
      </c>
      <c r="K97" s="86"/>
      <c r="L97" s="51"/>
    </row>
    <row r="98" spans="1:12" ht="15" x14ac:dyDescent="0.25">
      <c r="A98" s="25"/>
      <c r="B98" s="16"/>
      <c r="C98" s="11"/>
      <c r="D98" s="7" t="s">
        <v>23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>
        <v>63.61</v>
      </c>
    </row>
    <row r="101" spans="1:12" ht="15" x14ac:dyDescent="0.25">
      <c r="A101" s="26"/>
      <c r="B101" s="18"/>
      <c r="C101" s="8"/>
      <c r="D101" s="19" t="s">
        <v>38</v>
      </c>
      <c r="E101" s="9"/>
      <c r="F101" s="21">
        <f>SUM(F92:F100)</f>
        <v>150</v>
      </c>
      <c r="G101" s="21">
        <f t="shared" ref="G101:J101" si="18">SUM(G92:G100)</f>
        <v>21.5</v>
      </c>
      <c r="H101" s="21">
        <f t="shared" si="18"/>
        <v>22.78</v>
      </c>
      <c r="I101" s="21">
        <f t="shared" si="18"/>
        <v>90.084000000000003</v>
      </c>
      <c r="J101" s="21">
        <f t="shared" si="18"/>
        <v>668.3</v>
      </c>
      <c r="K101" s="27"/>
      <c r="L101" s="21">
        <f t="shared" ref="L101" si="19">SUM(L92:L100)</f>
        <v>63.61</v>
      </c>
    </row>
    <row r="102" spans="1:12" ht="15" x14ac:dyDescent="0.25">
      <c r="A102" s="28">
        <f>A92</f>
        <v>1</v>
      </c>
      <c r="B102" s="14">
        <f>B92</f>
        <v>3</v>
      </c>
      <c r="C102" s="10" t="s">
        <v>24</v>
      </c>
      <c r="D102" s="12" t="s">
        <v>23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6"/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6"/>
      <c r="B105" s="18"/>
      <c r="C105" s="8"/>
      <c r="D105" s="19" t="s">
        <v>38</v>
      </c>
      <c r="E105" s="9"/>
      <c r="F105" s="21">
        <f>SUM(F102:F104)</f>
        <v>0</v>
      </c>
      <c r="G105" s="21">
        <f t="shared" ref="G105:J105" si="20">SUM(G102:G104)</f>
        <v>0</v>
      </c>
      <c r="H105" s="21">
        <f t="shared" si="20"/>
        <v>0</v>
      </c>
      <c r="I105" s="21">
        <f t="shared" si="20"/>
        <v>0</v>
      </c>
      <c r="J105" s="21">
        <f t="shared" si="20"/>
        <v>0</v>
      </c>
      <c r="K105" s="27"/>
      <c r="L105" s="21">
        <f t="shared" ref="L105" ca="1" si="21">SUM(L102:L110)</f>
        <v>0</v>
      </c>
    </row>
    <row r="106" spans="1:12" ht="15" x14ac:dyDescent="0.25">
      <c r="A106" s="28">
        <f>A92</f>
        <v>1</v>
      </c>
      <c r="B106" s="14">
        <f>B92</f>
        <v>3</v>
      </c>
      <c r="C106" s="10" t="s">
        <v>25</v>
      </c>
      <c r="D106" s="7" t="s">
        <v>26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27</v>
      </c>
      <c r="E107" s="95" t="s">
        <v>77</v>
      </c>
      <c r="F107" s="89" t="s">
        <v>64</v>
      </c>
      <c r="G107" s="89">
        <v>8.6999999999999993</v>
      </c>
      <c r="H107" s="89">
        <v>10</v>
      </c>
      <c r="I107" s="90">
        <v>44.7</v>
      </c>
      <c r="J107" s="89">
        <v>313</v>
      </c>
      <c r="K107" s="66" t="s">
        <v>78</v>
      </c>
      <c r="L107" s="51"/>
    </row>
    <row r="108" spans="1:12" ht="15" x14ac:dyDescent="0.25">
      <c r="A108" s="25"/>
      <c r="B108" s="16"/>
      <c r="C108" s="11"/>
      <c r="D108" s="7" t="s">
        <v>28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29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30</v>
      </c>
      <c r="E110" s="67" t="s">
        <v>79</v>
      </c>
      <c r="F110" s="74" t="s">
        <v>49</v>
      </c>
      <c r="G110" s="96">
        <v>1.52</v>
      </c>
      <c r="H110" s="96">
        <v>1.35</v>
      </c>
      <c r="I110" s="97">
        <v>15.9</v>
      </c>
      <c r="J110" s="96">
        <v>81</v>
      </c>
      <c r="K110" s="70" t="s">
        <v>80</v>
      </c>
      <c r="L110" s="51"/>
    </row>
    <row r="111" spans="1:12" ht="15" x14ac:dyDescent="0.25">
      <c r="A111" s="25"/>
      <c r="B111" s="16"/>
      <c r="C111" s="11"/>
      <c r="D111" s="7" t="s">
        <v>31</v>
      </c>
      <c r="E111" s="50"/>
      <c r="F111" s="68">
        <v>30</v>
      </c>
      <c r="G111" s="71">
        <v>2.2000000000000002</v>
      </c>
      <c r="H111" s="71">
        <v>0.2</v>
      </c>
      <c r="I111" s="72">
        <v>15</v>
      </c>
      <c r="J111" s="71">
        <v>71</v>
      </c>
      <c r="K111" s="72"/>
      <c r="L111" s="51"/>
    </row>
    <row r="112" spans="1:12" ht="15" x14ac:dyDescent="0.25">
      <c r="A112" s="25"/>
      <c r="B112" s="16"/>
      <c r="C112" s="11"/>
      <c r="D112" s="7" t="s">
        <v>32</v>
      </c>
      <c r="E112" s="50"/>
      <c r="F112" s="68">
        <v>20</v>
      </c>
      <c r="G112" s="71">
        <v>1</v>
      </c>
      <c r="H112" s="71">
        <v>0.2</v>
      </c>
      <c r="I112" s="72">
        <v>9</v>
      </c>
      <c r="J112" s="71">
        <v>44</v>
      </c>
      <c r="K112" s="7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>
        <v>22.3</v>
      </c>
    </row>
    <row r="115" spans="1:12" ht="15" x14ac:dyDescent="0.25">
      <c r="A115" s="26"/>
      <c r="B115" s="18"/>
      <c r="C115" s="8"/>
      <c r="D115" s="19" t="s">
        <v>38</v>
      </c>
      <c r="E115" s="9"/>
      <c r="F115" s="21">
        <f>SUM(F106:F114)</f>
        <v>50</v>
      </c>
      <c r="G115" s="21">
        <f t="shared" ref="G115:J115" si="22">SUM(G106:G114)</f>
        <v>13.419999999999998</v>
      </c>
      <c r="H115" s="21">
        <f t="shared" si="22"/>
        <v>11.749999999999998</v>
      </c>
      <c r="I115" s="21">
        <f t="shared" si="22"/>
        <v>84.6</v>
      </c>
      <c r="J115" s="21">
        <f t="shared" si="22"/>
        <v>509</v>
      </c>
      <c r="K115" s="27"/>
      <c r="L115" s="21">
        <f t="shared" ref="L115" ca="1" si="23">SUM(L112:L120)</f>
        <v>0</v>
      </c>
    </row>
    <row r="116" spans="1:12" ht="15" x14ac:dyDescent="0.25">
      <c r="A116" s="28">
        <f>A92</f>
        <v>1</v>
      </c>
      <c r="B116" s="14">
        <f>B92</f>
        <v>3</v>
      </c>
      <c r="C116" s="10" t="s">
        <v>33</v>
      </c>
      <c r="D116" s="12" t="s">
        <v>34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12" t="s">
        <v>30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6"/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6"/>
      <c r="B120" s="18"/>
      <c r="C120" s="8"/>
      <c r="D120" s="19" t="s">
        <v>38</v>
      </c>
      <c r="E120" s="9"/>
      <c r="F120" s="21">
        <f>SUM(F116:F119)</f>
        <v>0</v>
      </c>
      <c r="G120" s="21">
        <f t="shared" ref="G120:J120" si="24">SUM(G116:G119)</f>
        <v>0</v>
      </c>
      <c r="H120" s="21">
        <f t="shared" si="24"/>
        <v>0</v>
      </c>
      <c r="I120" s="21">
        <f t="shared" si="24"/>
        <v>0</v>
      </c>
      <c r="J120" s="21">
        <f t="shared" si="24"/>
        <v>0</v>
      </c>
      <c r="K120" s="27"/>
      <c r="L120" s="21">
        <f t="shared" ref="L120" ca="1" si="25">SUM(L113:L119)</f>
        <v>0</v>
      </c>
    </row>
    <row r="121" spans="1:12" ht="15" x14ac:dyDescent="0.25">
      <c r="A121" s="28">
        <f>A92</f>
        <v>1</v>
      </c>
      <c r="B121" s="14">
        <f>B92</f>
        <v>3</v>
      </c>
      <c r="C121" s="10" t="s">
        <v>35</v>
      </c>
      <c r="D121" s="7" t="s">
        <v>20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29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30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7" t="s">
        <v>22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6"/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6"/>
      <c r="B127" s="18"/>
      <c r="C127" s="8"/>
      <c r="D127" s="19" t="s">
        <v>38</v>
      </c>
      <c r="E127" s="9"/>
      <c r="F127" s="21">
        <f>SUM(F121:F126)</f>
        <v>0</v>
      </c>
      <c r="G127" s="21">
        <f t="shared" ref="G127:J127" si="26">SUM(G121:G126)</f>
        <v>0</v>
      </c>
      <c r="H127" s="21">
        <f t="shared" si="26"/>
        <v>0</v>
      </c>
      <c r="I127" s="21">
        <f t="shared" si="26"/>
        <v>0</v>
      </c>
      <c r="J127" s="21">
        <f t="shared" si="26"/>
        <v>0</v>
      </c>
      <c r="K127" s="27"/>
      <c r="L127" s="21">
        <f t="shared" ref="L127" ca="1" si="27">SUM(L121:L129)</f>
        <v>0</v>
      </c>
    </row>
    <row r="128" spans="1:12" ht="15" x14ac:dyDescent="0.25">
      <c r="A128" s="28">
        <f>A92</f>
        <v>1</v>
      </c>
      <c r="B128" s="14">
        <f>B92</f>
        <v>3</v>
      </c>
      <c r="C128" s="10" t="s">
        <v>36</v>
      </c>
      <c r="D128" s="12" t="s">
        <v>37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34</v>
      </c>
      <c r="E129" s="50"/>
      <c r="F129" s="51"/>
      <c r="G129" s="51"/>
      <c r="H129" s="51"/>
      <c r="I129" s="51"/>
      <c r="J129" s="51"/>
      <c r="K129" s="52"/>
      <c r="L129" s="51"/>
    </row>
    <row r="130" spans="1:12" ht="15.75" customHeight="1" x14ac:dyDescent="0.25">
      <c r="A130" s="25"/>
      <c r="B130" s="16"/>
      <c r="C130" s="11"/>
      <c r="D130" s="12" t="s">
        <v>30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12" t="s">
        <v>23</v>
      </c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6"/>
      <c r="B134" s="18"/>
      <c r="C134" s="8"/>
      <c r="D134" s="20" t="s">
        <v>38</v>
      </c>
      <c r="E134" s="9"/>
      <c r="F134" s="21">
        <f>SUM(F128:F133)</f>
        <v>0</v>
      </c>
      <c r="G134" s="21">
        <f t="shared" ref="G134:J134" si="28">SUM(G128:G133)</f>
        <v>0</v>
      </c>
      <c r="H134" s="21">
        <f t="shared" si="28"/>
        <v>0</v>
      </c>
      <c r="I134" s="21">
        <f t="shared" si="28"/>
        <v>0</v>
      </c>
      <c r="J134" s="21">
        <f t="shared" si="28"/>
        <v>0</v>
      </c>
      <c r="K134" s="27"/>
      <c r="L134" s="21">
        <f t="shared" ref="L134" ca="1" si="29">SUM(L128:L136)</f>
        <v>0</v>
      </c>
    </row>
    <row r="135" spans="1:12" ht="15.75" thickBot="1" x14ac:dyDescent="0.25">
      <c r="A135" s="31">
        <f>A92</f>
        <v>1</v>
      </c>
      <c r="B135" s="32">
        <f>B92</f>
        <v>3</v>
      </c>
      <c r="C135" s="119" t="s">
        <v>4</v>
      </c>
      <c r="D135" s="120"/>
      <c r="E135" s="33"/>
      <c r="F135" s="34">
        <f>F101+F105+F115+F120+F127+F134</f>
        <v>200</v>
      </c>
      <c r="G135" s="34">
        <f t="shared" ref="G135:J135" si="30">G101+G105+G115+G120+G127+G134</f>
        <v>34.92</v>
      </c>
      <c r="H135" s="34">
        <f t="shared" si="30"/>
        <v>34.53</v>
      </c>
      <c r="I135" s="34">
        <f t="shared" si="30"/>
        <v>174.684</v>
      </c>
      <c r="J135" s="34">
        <f t="shared" si="30"/>
        <v>1177.3</v>
      </c>
      <c r="K135" s="35"/>
      <c r="L135" s="34">
        <f t="shared" ref="L135" ca="1" si="31">L101+L105+L115+L120+L127+L134</f>
        <v>0</v>
      </c>
    </row>
    <row r="136" spans="1:12" ht="15" x14ac:dyDescent="0.25">
      <c r="A136" s="22">
        <v>1</v>
      </c>
      <c r="B136" s="23">
        <v>4</v>
      </c>
      <c r="C136" s="24" t="s">
        <v>19</v>
      </c>
      <c r="D136" s="5" t="s">
        <v>20</v>
      </c>
      <c r="E136" s="67" t="s">
        <v>81</v>
      </c>
      <c r="F136" s="75" t="s">
        <v>150</v>
      </c>
      <c r="G136" s="107">
        <v>10.7</v>
      </c>
      <c r="H136" s="107">
        <v>5.2</v>
      </c>
      <c r="I136" s="108">
        <v>5.6</v>
      </c>
      <c r="J136" s="107">
        <v>120</v>
      </c>
      <c r="K136" s="61" t="s">
        <v>82</v>
      </c>
      <c r="L136" s="48"/>
    </row>
    <row r="137" spans="1:12" ht="15" x14ac:dyDescent="0.25">
      <c r="A137" s="25"/>
      <c r="B137" s="16"/>
      <c r="C137" s="11"/>
      <c r="D137" s="6"/>
      <c r="E137" s="91" t="s">
        <v>83</v>
      </c>
      <c r="F137" s="79">
        <v>180</v>
      </c>
      <c r="G137" s="104">
        <v>3.7</v>
      </c>
      <c r="H137" s="104">
        <v>7.5</v>
      </c>
      <c r="I137" s="105">
        <v>26.3</v>
      </c>
      <c r="J137" s="104">
        <v>206</v>
      </c>
      <c r="K137" s="66" t="s">
        <v>84</v>
      </c>
      <c r="L137" s="51"/>
    </row>
    <row r="138" spans="1:12" ht="60" x14ac:dyDescent="0.25">
      <c r="A138" s="25"/>
      <c r="B138" s="16"/>
      <c r="C138" s="11"/>
      <c r="D138" s="7" t="s">
        <v>21</v>
      </c>
      <c r="E138" s="67" t="s">
        <v>66</v>
      </c>
      <c r="F138" s="74" t="s">
        <v>67</v>
      </c>
      <c r="G138" s="81">
        <v>0.5</v>
      </c>
      <c r="H138" s="81">
        <v>0</v>
      </c>
      <c r="I138" s="82">
        <v>9.4</v>
      </c>
      <c r="J138" s="81">
        <v>40</v>
      </c>
      <c r="K138" s="83" t="s">
        <v>85</v>
      </c>
      <c r="L138" s="51"/>
    </row>
    <row r="139" spans="1:12" ht="15" x14ac:dyDescent="0.25">
      <c r="A139" s="25"/>
      <c r="B139" s="16"/>
      <c r="C139" s="11"/>
      <c r="D139" s="7" t="s">
        <v>22</v>
      </c>
      <c r="E139" s="73" t="s">
        <v>62</v>
      </c>
      <c r="F139" s="84">
        <v>20</v>
      </c>
      <c r="G139" s="85">
        <v>1</v>
      </c>
      <c r="H139" s="85">
        <v>0.2</v>
      </c>
      <c r="I139" s="86">
        <v>9</v>
      </c>
      <c r="J139" s="84">
        <v>44</v>
      </c>
      <c r="K139" s="86"/>
      <c r="L139" s="51"/>
    </row>
    <row r="140" spans="1:12" ht="15" x14ac:dyDescent="0.25">
      <c r="A140" s="25"/>
      <c r="B140" s="16"/>
      <c r="C140" s="11"/>
      <c r="D140" s="7"/>
      <c r="E140" s="73" t="s">
        <v>52</v>
      </c>
      <c r="F140" s="84">
        <v>60</v>
      </c>
      <c r="G140" s="96">
        <v>4.5599999999999996</v>
      </c>
      <c r="H140" s="96">
        <v>0.4</v>
      </c>
      <c r="I140" s="97">
        <v>29.5</v>
      </c>
      <c r="J140" s="96">
        <v>142</v>
      </c>
      <c r="K140" s="86"/>
      <c r="L140" s="51"/>
    </row>
    <row r="141" spans="1:12" ht="15" x14ac:dyDescent="0.25">
      <c r="A141" s="25"/>
      <c r="B141" s="16"/>
      <c r="C141" s="11"/>
      <c r="D141" s="7" t="s">
        <v>23</v>
      </c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>
        <v>63.61</v>
      </c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6"/>
      <c r="B144" s="18"/>
      <c r="C144" s="8"/>
      <c r="D144" s="19" t="s">
        <v>38</v>
      </c>
      <c r="E144" s="9"/>
      <c r="F144" s="21">
        <f>SUM(F136:F143)</f>
        <v>260</v>
      </c>
      <c r="G144" s="21">
        <f>SUM(G136:G143)</f>
        <v>20.459999999999997</v>
      </c>
      <c r="H144" s="21">
        <f>SUM(H136:H143)</f>
        <v>13.299999999999999</v>
      </c>
      <c r="I144" s="21">
        <f>SUM(I136:I143)</f>
        <v>79.8</v>
      </c>
      <c r="J144" s="21">
        <f>SUM(J136:J143)</f>
        <v>552</v>
      </c>
      <c r="K144" s="27"/>
      <c r="L144" s="21">
        <f>SUM(L136:L143)</f>
        <v>63.61</v>
      </c>
    </row>
    <row r="145" spans="1:12" ht="15" x14ac:dyDescent="0.25">
      <c r="A145" s="28">
        <f>A136</f>
        <v>1</v>
      </c>
      <c r="B145" s="14">
        <f>B136</f>
        <v>4</v>
      </c>
      <c r="C145" s="10" t="s">
        <v>24</v>
      </c>
      <c r="D145" s="12" t="s">
        <v>23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6"/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6"/>
      <c r="B148" s="18"/>
      <c r="C148" s="8"/>
      <c r="D148" s="19" t="s">
        <v>38</v>
      </c>
      <c r="E148" s="9"/>
      <c r="F148" s="21">
        <f>SUM(F145:F147)</f>
        <v>0</v>
      </c>
      <c r="G148" s="21">
        <f t="shared" ref="G148:J148" si="32">SUM(G145:G147)</f>
        <v>0</v>
      </c>
      <c r="H148" s="21">
        <f t="shared" si="32"/>
        <v>0</v>
      </c>
      <c r="I148" s="21">
        <f t="shared" si="32"/>
        <v>0</v>
      </c>
      <c r="J148" s="21">
        <f t="shared" si="32"/>
        <v>0</v>
      </c>
      <c r="K148" s="27"/>
      <c r="L148" s="21">
        <f t="shared" ref="L148" ca="1" si="33">SUM(L145:L153)</f>
        <v>0</v>
      </c>
    </row>
    <row r="149" spans="1:12" ht="15" x14ac:dyDescent="0.25">
      <c r="A149" s="28">
        <f>A136</f>
        <v>1</v>
      </c>
      <c r="B149" s="14">
        <f>B136</f>
        <v>4</v>
      </c>
      <c r="C149" s="10" t="s">
        <v>25</v>
      </c>
      <c r="D149" s="7" t="s">
        <v>26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27</v>
      </c>
      <c r="E150" s="95" t="s">
        <v>86</v>
      </c>
      <c r="F150" s="89" t="s">
        <v>64</v>
      </c>
      <c r="G150" s="89">
        <v>7.2</v>
      </c>
      <c r="H150" s="89">
        <v>9.9</v>
      </c>
      <c r="I150" s="90">
        <v>48.9</v>
      </c>
      <c r="J150" s="89">
        <v>319</v>
      </c>
      <c r="K150" s="66" t="s">
        <v>87</v>
      </c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67" t="s">
        <v>66</v>
      </c>
      <c r="F153" s="74" t="s">
        <v>67</v>
      </c>
      <c r="G153" s="96">
        <v>0.53</v>
      </c>
      <c r="H153" s="96">
        <v>0</v>
      </c>
      <c r="I153" s="97">
        <v>9.4</v>
      </c>
      <c r="J153" s="96">
        <v>40</v>
      </c>
      <c r="K153" s="70" t="s">
        <v>88</v>
      </c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68">
        <v>30</v>
      </c>
      <c r="G154" s="98">
        <v>71</v>
      </c>
      <c r="H154" s="71">
        <v>2.2000000000000002</v>
      </c>
      <c r="I154" s="71">
        <v>0.2</v>
      </c>
      <c r="J154" s="72">
        <v>15</v>
      </c>
      <c r="K154" s="7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68">
        <v>20</v>
      </c>
      <c r="G155" s="98">
        <v>44</v>
      </c>
      <c r="H155" s="71">
        <v>1</v>
      </c>
      <c r="I155" s="71">
        <v>0.2</v>
      </c>
      <c r="J155" s="72">
        <v>9</v>
      </c>
      <c r="K155" s="7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>
        <v>22.3</v>
      </c>
    </row>
    <row r="158" spans="1:12" ht="15" x14ac:dyDescent="0.25">
      <c r="A158" s="26"/>
      <c r="B158" s="18"/>
      <c r="C158" s="8"/>
      <c r="D158" s="19" t="s">
        <v>38</v>
      </c>
      <c r="E158" s="9"/>
      <c r="F158" s="21">
        <f>SUM(F149:F157)</f>
        <v>50</v>
      </c>
      <c r="G158" s="21">
        <f t="shared" ref="G158:J158" si="34">SUM(G149:G157)</f>
        <v>122.73</v>
      </c>
      <c r="H158" s="21">
        <f t="shared" si="34"/>
        <v>13.100000000000001</v>
      </c>
      <c r="I158" s="21">
        <f t="shared" si="34"/>
        <v>58.7</v>
      </c>
      <c r="J158" s="21">
        <f t="shared" si="34"/>
        <v>383</v>
      </c>
      <c r="K158" s="27"/>
      <c r="L158" s="21">
        <f t="shared" ref="L158" ca="1" si="35">SUM(L155:L163)</f>
        <v>0</v>
      </c>
    </row>
    <row r="159" spans="1:12" ht="15" x14ac:dyDescent="0.25">
      <c r="A159" s="28">
        <f>A136</f>
        <v>1</v>
      </c>
      <c r="B159" s="14">
        <f>B136</f>
        <v>4</v>
      </c>
      <c r="C159" s="10" t="s">
        <v>33</v>
      </c>
      <c r="D159" s="12" t="s">
        <v>34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12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6"/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6"/>
      <c r="B163" s="18"/>
      <c r="C163" s="8"/>
      <c r="D163" s="19" t="s">
        <v>38</v>
      </c>
      <c r="E163" s="9"/>
      <c r="F163" s="21">
        <f>SUM(F159:F162)</f>
        <v>0</v>
      </c>
      <c r="G163" s="21">
        <f t="shared" ref="G163:J163" si="36">SUM(G159:G162)</f>
        <v>0</v>
      </c>
      <c r="H163" s="21">
        <f t="shared" si="36"/>
        <v>0</v>
      </c>
      <c r="I163" s="21">
        <f t="shared" si="36"/>
        <v>0</v>
      </c>
      <c r="J163" s="21">
        <f t="shared" si="36"/>
        <v>0</v>
      </c>
      <c r="K163" s="27"/>
      <c r="L163" s="21">
        <f t="shared" ref="L163" ca="1" si="37">SUM(L156:L162)</f>
        <v>0</v>
      </c>
    </row>
    <row r="164" spans="1:12" ht="15" x14ac:dyDescent="0.25">
      <c r="A164" s="28">
        <f>A136</f>
        <v>1</v>
      </c>
      <c r="B164" s="14">
        <f>B136</f>
        <v>4</v>
      </c>
      <c r="C164" s="10" t="s">
        <v>35</v>
      </c>
      <c r="D164" s="7" t="s">
        <v>20</v>
      </c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5"/>
      <c r="B165" s="16"/>
      <c r="C165" s="11"/>
      <c r="D165" s="7" t="s">
        <v>29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22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6"/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6"/>
      <c r="B170" s="18"/>
      <c r="C170" s="8"/>
      <c r="D170" s="19" t="s">
        <v>38</v>
      </c>
      <c r="E170" s="9"/>
      <c r="F170" s="21">
        <f>SUM(F164:F169)</f>
        <v>0</v>
      </c>
      <c r="G170" s="21">
        <f t="shared" ref="G170:J170" si="38">SUM(G164:G169)</f>
        <v>0</v>
      </c>
      <c r="H170" s="21">
        <f t="shared" si="38"/>
        <v>0</v>
      </c>
      <c r="I170" s="21">
        <f t="shared" si="38"/>
        <v>0</v>
      </c>
      <c r="J170" s="21">
        <f t="shared" si="38"/>
        <v>0</v>
      </c>
      <c r="K170" s="27"/>
      <c r="L170" s="21">
        <f t="shared" ref="L170" ca="1" si="39">SUM(L164:L172)</f>
        <v>0</v>
      </c>
    </row>
    <row r="171" spans="1:12" ht="15.75" customHeight="1" x14ac:dyDescent="0.25">
      <c r="A171" s="28">
        <f>A136</f>
        <v>1</v>
      </c>
      <c r="B171" s="14">
        <f>B136</f>
        <v>4</v>
      </c>
      <c r="C171" s="10" t="s">
        <v>36</v>
      </c>
      <c r="D171" s="12" t="s">
        <v>37</v>
      </c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5"/>
      <c r="B172" s="16"/>
      <c r="C172" s="11"/>
      <c r="D172" s="12" t="s">
        <v>34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30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23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6"/>
      <c r="B177" s="18"/>
      <c r="C177" s="8"/>
      <c r="D177" s="20" t="s">
        <v>38</v>
      </c>
      <c r="E177" s="9"/>
      <c r="F177" s="21">
        <f>SUM(F171:F176)</f>
        <v>0</v>
      </c>
      <c r="G177" s="21">
        <f t="shared" ref="G177:J177" si="40">SUM(G171:G176)</f>
        <v>0</v>
      </c>
      <c r="H177" s="21">
        <f t="shared" si="40"/>
        <v>0</v>
      </c>
      <c r="I177" s="21">
        <f t="shared" si="40"/>
        <v>0</v>
      </c>
      <c r="J177" s="21">
        <f t="shared" si="40"/>
        <v>0</v>
      </c>
      <c r="K177" s="27"/>
      <c r="L177" s="21">
        <f t="shared" ref="L177" ca="1" si="41">SUM(L171:L179)</f>
        <v>0</v>
      </c>
    </row>
    <row r="178" spans="1:12" ht="15.75" thickBot="1" x14ac:dyDescent="0.25">
      <c r="A178" s="31">
        <f>A136</f>
        <v>1</v>
      </c>
      <c r="B178" s="32">
        <f>B136</f>
        <v>4</v>
      </c>
      <c r="C178" s="119" t="s">
        <v>4</v>
      </c>
      <c r="D178" s="120"/>
      <c r="E178" s="33"/>
      <c r="F178" s="34">
        <f>F144+F148+F158+F163+F170+F177</f>
        <v>310</v>
      </c>
      <c r="G178" s="34">
        <f t="shared" ref="G178:J178" si="42">G144+G148+G158+G163+G170+G177</f>
        <v>143.19</v>
      </c>
      <c r="H178" s="34">
        <f t="shared" si="42"/>
        <v>26.4</v>
      </c>
      <c r="I178" s="34">
        <f t="shared" si="42"/>
        <v>138.5</v>
      </c>
      <c r="J178" s="34">
        <f t="shared" si="42"/>
        <v>935</v>
      </c>
      <c r="K178" s="35"/>
      <c r="L178" s="34">
        <f t="shared" ref="L178" ca="1" si="43">L144+L148+L158+L163+L170+L177</f>
        <v>0</v>
      </c>
    </row>
    <row r="179" spans="1:12" ht="15" x14ac:dyDescent="0.25">
      <c r="A179" s="22">
        <v>1</v>
      </c>
      <c r="B179" s="23">
        <v>5</v>
      </c>
      <c r="C179" s="24" t="s">
        <v>19</v>
      </c>
      <c r="D179" s="5" t="s">
        <v>20</v>
      </c>
      <c r="E179" s="67" t="s">
        <v>89</v>
      </c>
      <c r="F179" s="74">
        <v>90</v>
      </c>
      <c r="G179" s="107">
        <v>11.5</v>
      </c>
      <c r="H179" s="107">
        <v>13.9</v>
      </c>
      <c r="I179" s="108">
        <v>10.6</v>
      </c>
      <c r="J179" s="75">
        <v>205</v>
      </c>
      <c r="K179" s="61" t="s">
        <v>90</v>
      </c>
      <c r="L179" s="48"/>
    </row>
    <row r="180" spans="1:12" ht="15" x14ac:dyDescent="0.25">
      <c r="A180" s="25"/>
      <c r="B180" s="16"/>
      <c r="C180" s="11"/>
      <c r="D180" s="6"/>
      <c r="E180" s="91" t="s">
        <v>91</v>
      </c>
      <c r="F180" s="92">
        <v>180</v>
      </c>
      <c r="G180" s="104">
        <v>4.5999999999999996</v>
      </c>
      <c r="H180" s="104">
        <v>6.5</v>
      </c>
      <c r="I180" s="105">
        <v>35.5</v>
      </c>
      <c r="J180" s="104">
        <v>252</v>
      </c>
      <c r="K180" s="66" t="s">
        <v>92</v>
      </c>
      <c r="L180" s="51"/>
    </row>
    <row r="181" spans="1:12" ht="30" x14ac:dyDescent="0.25">
      <c r="A181" s="25"/>
      <c r="B181" s="16"/>
      <c r="C181" s="11"/>
      <c r="D181" s="7" t="s">
        <v>21</v>
      </c>
      <c r="E181" s="67" t="s">
        <v>48</v>
      </c>
      <c r="F181" s="74" t="s">
        <v>49</v>
      </c>
      <c r="G181" s="81">
        <v>1.5</v>
      </c>
      <c r="H181" s="81">
        <v>1.3</v>
      </c>
      <c r="I181" s="69">
        <v>4.4000000000000004</v>
      </c>
      <c r="J181" s="81">
        <v>81</v>
      </c>
      <c r="K181" s="83" t="s">
        <v>93</v>
      </c>
      <c r="L181" s="51"/>
    </row>
    <row r="182" spans="1:12" ht="15" x14ac:dyDescent="0.25">
      <c r="A182" s="25"/>
      <c r="B182" s="16"/>
      <c r="C182" s="11"/>
      <c r="D182" s="7" t="s">
        <v>22</v>
      </c>
      <c r="E182" s="99" t="s">
        <v>94</v>
      </c>
      <c r="F182" s="84">
        <v>20</v>
      </c>
      <c r="G182" s="85">
        <v>1</v>
      </c>
      <c r="H182" s="85">
        <v>0.2</v>
      </c>
      <c r="I182" s="72">
        <v>9</v>
      </c>
      <c r="J182" s="84">
        <v>44</v>
      </c>
      <c r="K182" s="86"/>
      <c r="L182" s="51"/>
    </row>
    <row r="183" spans="1:12" ht="15" x14ac:dyDescent="0.25">
      <c r="A183" s="25"/>
      <c r="B183" s="16"/>
      <c r="C183" s="11"/>
      <c r="D183" s="7"/>
      <c r="E183" s="73" t="s">
        <v>52</v>
      </c>
      <c r="F183" s="84">
        <v>30</v>
      </c>
      <c r="G183" s="85">
        <v>2</v>
      </c>
      <c r="H183" s="85">
        <v>0.2</v>
      </c>
      <c r="I183" s="72">
        <v>15</v>
      </c>
      <c r="J183" s="84">
        <v>71</v>
      </c>
      <c r="K183" s="86"/>
      <c r="L183" s="51"/>
    </row>
    <row r="184" spans="1:12" ht="15" x14ac:dyDescent="0.25">
      <c r="A184" s="25"/>
      <c r="B184" s="16"/>
      <c r="C184" s="11"/>
      <c r="D184" s="7" t="s">
        <v>23</v>
      </c>
      <c r="E184" s="50"/>
      <c r="F184" s="84"/>
      <c r="G184" s="100"/>
      <c r="H184" s="84"/>
      <c r="I184" s="85"/>
      <c r="J184" s="85"/>
      <c r="K184" s="86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>
        <v>63.61</v>
      </c>
    </row>
    <row r="187" spans="1:12" ht="15" x14ac:dyDescent="0.25">
      <c r="A187" s="26"/>
      <c r="B187" s="18"/>
      <c r="C187" s="8"/>
      <c r="D187" s="19" t="s">
        <v>38</v>
      </c>
      <c r="E187" s="9"/>
      <c r="F187" s="21">
        <f>SUM(F179:F186)</f>
        <v>320</v>
      </c>
      <c r="G187" s="21">
        <f>SUM(G179:G186)</f>
        <v>20.6</v>
      </c>
      <c r="H187" s="21">
        <f>SUM(H179:H186)</f>
        <v>22.099999999999998</v>
      </c>
      <c r="I187" s="21">
        <f>SUM(I179:I186)</f>
        <v>74.5</v>
      </c>
      <c r="J187" s="21">
        <f>SUM(J179:J186)</f>
        <v>653</v>
      </c>
      <c r="K187" s="27"/>
      <c r="L187" s="21">
        <f>SUM(L179:L186)</f>
        <v>63.61</v>
      </c>
    </row>
    <row r="188" spans="1:12" ht="15" x14ac:dyDescent="0.25">
      <c r="A188" s="28">
        <f>A179</f>
        <v>1</v>
      </c>
      <c r="B188" s="14">
        <f>B179</f>
        <v>5</v>
      </c>
      <c r="C188" s="10" t="s">
        <v>24</v>
      </c>
      <c r="D188" s="12" t="s">
        <v>23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38</v>
      </c>
      <c r="E191" s="9"/>
      <c r="F191" s="21">
        <f>SUM(F188:F190)</f>
        <v>0</v>
      </c>
      <c r="G191" s="21">
        <f t="shared" ref="G191:J191" si="44">SUM(G188:G190)</f>
        <v>0</v>
      </c>
      <c r="H191" s="21">
        <f t="shared" si="44"/>
        <v>0</v>
      </c>
      <c r="I191" s="21">
        <f t="shared" si="44"/>
        <v>0</v>
      </c>
      <c r="J191" s="21">
        <f t="shared" si="44"/>
        <v>0</v>
      </c>
      <c r="K191" s="27"/>
      <c r="L191" s="21">
        <f t="shared" ref="L191" ca="1" si="45">SUM(L188:L196)</f>
        <v>0</v>
      </c>
    </row>
    <row r="192" spans="1:12" ht="15" x14ac:dyDescent="0.25">
      <c r="A192" s="28">
        <f>A179</f>
        <v>1</v>
      </c>
      <c r="B192" s="14">
        <f>B179</f>
        <v>5</v>
      </c>
      <c r="C192" s="10" t="s">
        <v>25</v>
      </c>
      <c r="D192" s="7" t="s">
        <v>26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27</v>
      </c>
      <c r="E193" s="87" t="s">
        <v>95</v>
      </c>
      <c r="F193" s="88" t="s">
        <v>96</v>
      </c>
      <c r="G193" s="89">
        <v>9</v>
      </c>
      <c r="H193" s="89">
        <v>5.4</v>
      </c>
      <c r="I193" s="90">
        <v>38.9</v>
      </c>
      <c r="J193" s="89">
        <v>253</v>
      </c>
      <c r="K193" s="66" t="s">
        <v>97</v>
      </c>
      <c r="L193" s="51"/>
    </row>
    <row r="194" spans="1:12" ht="15" x14ac:dyDescent="0.25">
      <c r="A194" s="25"/>
      <c r="B194" s="16"/>
      <c r="C194" s="11"/>
      <c r="D194" s="7" t="s">
        <v>28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29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30</v>
      </c>
      <c r="E196" s="67" t="s">
        <v>79</v>
      </c>
      <c r="F196" s="74" t="s">
        <v>49</v>
      </c>
      <c r="G196" s="81">
        <v>1.5</v>
      </c>
      <c r="H196" s="81">
        <v>1.3</v>
      </c>
      <c r="I196" s="82">
        <v>15.9</v>
      </c>
      <c r="J196" s="81">
        <v>81</v>
      </c>
      <c r="K196" s="70" t="s">
        <v>50</v>
      </c>
      <c r="L196" s="51"/>
    </row>
    <row r="197" spans="1:12" ht="15" x14ac:dyDescent="0.25">
      <c r="A197" s="25"/>
      <c r="B197" s="16"/>
      <c r="C197" s="11"/>
      <c r="D197" s="7" t="s">
        <v>31</v>
      </c>
      <c r="E197" s="50"/>
      <c r="F197" s="51">
        <v>30</v>
      </c>
      <c r="G197" s="71">
        <v>2.2000000000000002</v>
      </c>
      <c r="H197" s="71">
        <v>0.2</v>
      </c>
      <c r="I197" s="72">
        <v>15</v>
      </c>
      <c r="J197" s="68">
        <v>71</v>
      </c>
      <c r="K197" s="52"/>
      <c r="L197" s="51"/>
    </row>
    <row r="198" spans="1:12" ht="15" x14ac:dyDescent="0.25">
      <c r="A198" s="25"/>
      <c r="B198" s="16"/>
      <c r="C198" s="11"/>
      <c r="D198" s="7" t="s">
        <v>32</v>
      </c>
      <c r="E198" s="50"/>
      <c r="F198" s="51">
        <v>20</v>
      </c>
      <c r="G198" s="71">
        <v>1</v>
      </c>
      <c r="H198" s="71">
        <v>0.2</v>
      </c>
      <c r="I198" s="72">
        <v>9</v>
      </c>
      <c r="J198" s="68">
        <v>44</v>
      </c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>
        <v>22.3</v>
      </c>
    </row>
    <row r="201" spans="1:12" ht="15" x14ac:dyDescent="0.25">
      <c r="A201" s="26"/>
      <c r="B201" s="18"/>
      <c r="C201" s="8"/>
      <c r="D201" s="19" t="s">
        <v>38</v>
      </c>
      <c r="E201" s="9"/>
      <c r="F201" s="21">
        <f>SUM(F192:F200)</f>
        <v>50</v>
      </c>
      <c r="G201" s="21">
        <f t="shared" ref="G201:J201" si="46">SUM(G192:G200)</f>
        <v>13.7</v>
      </c>
      <c r="H201" s="21">
        <f t="shared" si="46"/>
        <v>7.1000000000000005</v>
      </c>
      <c r="I201" s="21">
        <f t="shared" si="46"/>
        <v>78.8</v>
      </c>
      <c r="J201" s="21">
        <f t="shared" si="46"/>
        <v>449</v>
      </c>
      <c r="K201" s="27"/>
      <c r="L201" s="21">
        <f ca="1">SUM(L198:L206)</f>
        <v>0</v>
      </c>
    </row>
    <row r="202" spans="1:12" ht="15" x14ac:dyDescent="0.25">
      <c r="A202" s="28">
        <f>A179</f>
        <v>1</v>
      </c>
      <c r="B202" s="14">
        <f>B179</f>
        <v>5</v>
      </c>
      <c r="C202" s="10" t="s">
        <v>33</v>
      </c>
      <c r="D202" s="12" t="s">
        <v>34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30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38</v>
      </c>
      <c r="E206" s="9"/>
      <c r="F206" s="21">
        <f>SUM(F202:F205)</f>
        <v>0</v>
      </c>
      <c r="G206" s="21">
        <f t="shared" ref="G206:J206" si="47">SUM(G202:G205)</f>
        <v>0</v>
      </c>
      <c r="H206" s="21">
        <f t="shared" si="47"/>
        <v>0</v>
      </c>
      <c r="I206" s="21">
        <f t="shared" si="47"/>
        <v>0</v>
      </c>
      <c r="J206" s="21">
        <f t="shared" si="47"/>
        <v>0</v>
      </c>
      <c r="K206" s="27"/>
      <c r="L206" s="21">
        <f t="shared" ref="L206" ca="1" si="48">SUM(L199:L205)</f>
        <v>0</v>
      </c>
    </row>
    <row r="207" spans="1:12" ht="15" x14ac:dyDescent="0.25">
      <c r="A207" s="28">
        <f>A179</f>
        <v>1</v>
      </c>
      <c r="B207" s="14">
        <f>B179</f>
        <v>5</v>
      </c>
      <c r="C207" s="10" t="s">
        <v>35</v>
      </c>
      <c r="D207" s="7" t="s">
        <v>20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29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30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22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.75" customHeight="1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38</v>
      </c>
      <c r="E213" s="9"/>
      <c r="F213" s="21">
        <f>SUM(F207:F212)</f>
        <v>0</v>
      </c>
      <c r="G213" s="21">
        <f t="shared" ref="G213:J213" si="49">SUM(G207:G212)</f>
        <v>0</v>
      </c>
      <c r="H213" s="21">
        <f t="shared" si="49"/>
        <v>0</v>
      </c>
      <c r="I213" s="21">
        <f t="shared" si="49"/>
        <v>0</v>
      </c>
      <c r="J213" s="21">
        <f t="shared" si="49"/>
        <v>0</v>
      </c>
      <c r="K213" s="27"/>
      <c r="L213" s="21">
        <f t="shared" ref="L213" ca="1" si="50">SUM(L207:L215)</f>
        <v>0</v>
      </c>
    </row>
    <row r="214" spans="1:12" ht="15" x14ac:dyDescent="0.25">
      <c r="A214" s="28">
        <f>A179</f>
        <v>1</v>
      </c>
      <c r="B214" s="14">
        <f>B179</f>
        <v>5</v>
      </c>
      <c r="C214" s="10" t="s">
        <v>36</v>
      </c>
      <c r="D214" s="12" t="s">
        <v>37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34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30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23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38</v>
      </c>
      <c r="E220" s="9"/>
      <c r="F220" s="21">
        <f>SUM(F214:F219)</f>
        <v>0</v>
      </c>
      <c r="G220" s="21">
        <f t="shared" ref="G220:J220" si="51">SUM(G214:G219)</f>
        <v>0</v>
      </c>
      <c r="H220" s="21">
        <f t="shared" si="51"/>
        <v>0</v>
      </c>
      <c r="I220" s="21">
        <f t="shared" si="51"/>
        <v>0</v>
      </c>
      <c r="J220" s="21">
        <f t="shared" si="51"/>
        <v>0</v>
      </c>
      <c r="K220" s="27"/>
      <c r="L220" s="21">
        <f t="shared" ref="L220" ca="1" si="52">SUM(L214:L222)</f>
        <v>0</v>
      </c>
    </row>
    <row r="221" spans="1:12" ht="15.75" thickBot="1" x14ac:dyDescent="0.25">
      <c r="A221" s="31">
        <f>A179</f>
        <v>1</v>
      </c>
      <c r="B221" s="32">
        <f>B179</f>
        <v>5</v>
      </c>
      <c r="C221" s="119" t="s">
        <v>4</v>
      </c>
      <c r="D221" s="120"/>
      <c r="E221" s="33"/>
      <c r="F221" s="34">
        <f>F187+F191+F201+F206+F213+F220</f>
        <v>370</v>
      </c>
      <c r="G221" s="34">
        <f t="shared" ref="G221:J221" si="53">G187+G191+G201+G206+G213+G220</f>
        <v>34.299999999999997</v>
      </c>
      <c r="H221" s="34">
        <f t="shared" si="53"/>
        <v>29.2</v>
      </c>
      <c r="I221" s="34">
        <f t="shared" si="53"/>
        <v>153.30000000000001</v>
      </c>
      <c r="J221" s="34">
        <f t="shared" si="53"/>
        <v>1102</v>
      </c>
      <c r="K221" s="35"/>
      <c r="L221" s="34">
        <f t="shared" ref="L221" ca="1" si="54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19</v>
      </c>
      <c r="D222" s="5" t="s">
        <v>20</v>
      </c>
      <c r="E222" s="67" t="s">
        <v>98</v>
      </c>
      <c r="F222" s="74">
        <v>100</v>
      </c>
      <c r="G222" s="107">
        <v>26.1</v>
      </c>
      <c r="H222" s="107">
        <v>24.06</v>
      </c>
      <c r="I222" s="108">
        <v>0.3</v>
      </c>
      <c r="J222" s="107">
        <v>327</v>
      </c>
      <c r="K222" s="61" t="s">
        <v>99</v>
      </c>
      <c r="L222" s="48"/>
    </row>
    <row r="223" spans="1:12" ht="15" x14ac:dyDescent="0.25">
      <c r="A223" s="25"/>
      <c r="B223" s="16"/>
      <c r="C223" s="11"/>
      <c r="D223" s="6"/>
      <c r="E223" s="91" t="s">
        <v>100</v>
      </c>
      <c r="F223" s="78" t="s">
        <v>101</v>
      </c>
      <c r="G223" s="79">
        <v>5.5</v>
      </c>
      <c r="H223" s="79">
        <v>4.7</v>
      </c>
      <c r="I223" s="80">
        <v>38</v>
      </c>
      <c r="J223" s="79">
        <v>229</v>
      </c>
      <c r="K223" s="66" t="s">
        <v>102</v>
      </c>
      <c r="L223" s="51"/>
    </row>
    <row r="224" spans="1:12" ht="45" x14ac:dyDescent="0.25">
      <c r="A224" s="25"/>
      <c r="B224" s="16"/>
      <c r="C224" s="11"/>
      <c r="D224" s="7" t="s">
        <v>21</v>
      </c>
      <c r="E224" s="67" t="s">
        <v>103</v>
      </c>
      <c r="F224" s="51">
        <v>200</v>
      </c>
      <c r="G224" s="81">
        <v>3.6</v>
      </c>
      <c r="H224" s="81">
        <v>2.6</v>
      </c>
      <c r="I224" s="82">
        <v>29.2</v>
      </c>
      <c r="J224" s="81">
        <v>156</v>
      </c>
      <c r="K224" s="83" t="s">
        <v>104</v>
      </c>
      <c r="L224" s="51"/>
    </row>
    <row r="225" spans="1:12" ht="15" x14ac:dyDescent="0.25">
      <c r="A225" s="25"/>
      <c r="B225" s="16"/>
      <c r="C225" s="11"/>
      <c r="D225" s="7" t="s">
        <v>22</v>
      </c>
      <c r="E225" s="73" t="s">
        <v>62</v>
      </c>
      <c r="F225" s="74">
        <v>40</v>
      </c>
      <c r="G225" s="96">
        <v>2</v>
      </c>
      <c r="H225" s="96">
        <v>0.4</v>
      </c>
      <c r="I225" s="97">
        <v>18</v>
      </c>
      <c r="J225" s="96">
        <v>88</v>
      </c>
      <c r="K225" s="52"/>
      <c r="L225" s="51"/>
    </row>
    <row r="226" spans="1:12" ht="15" x14ac:dyDescent="0.25">
      <c r="A226" s="25"/>
      <c r="B226" s="16"/>
      <c r="C226" s="11"/>
      <c r="D226" s="7"/>
      <c r="E226" s="73" t="s">
        <v>52</v>
      </c>
      <c r="F226" s="84">
        <v>30</v>
      </c>
      <c r="G226" s="85">
        <v>2</v>
      </c>
      <c r="H226" s="85">
        <v>0.2</v>
      </c>
      <c r="I226" s="86">
        <v>15</v>
      </c>
      <c r="J226" s="84">
        <v>71</v>
      </c>
      <c r="K226" s="101"/>
      <c r="L226" s="51"/>
    </row>
    <row r="227" spans="1:12" ht="15" x14ac:dyDescent="0.25">
      <c r="A227" s="25"/>
      <c r="B227" s="16"/>
      <c r="C227" s="11"/>
      <c r="D227" s="7" t="s">
        <v>23</v>
      </c>
      <c r="E227" s="77" t="s">
        <v>105</v>
      </c>
      <c r="F227" s="78">
        <v>100</v>
      </c>
      <c r="G227" s="79">
        <v>0</v>
      </c>
      <c r="H227" s="79">
        <v>0.4</v>
      </c>
      <c r="I227" s="80">
        <v>7.3</v>
      </c>
      <c r="J227" s="51">
        <v>47</v>
      </c>
      <c r="K227" s="102" t="s">
        <v>106</v>
      </c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6"/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6"/>
      <c r="B230" s="18"/>
      <c r="C230" s="8"/>
      <c r="D230" s="19" t="s">
        <v>38</v>
      </c>
      <c r="E230" s="9"/>
      <c r="F230" s="21">
        <f>SUM(F222:F229)</f>
        <v>470</v>
      </c>
      <c r="G230" s="21">
        <f>SUM(G222:G229)</f>
        <v>39.200000000000003</v>
      </c>
      <c r="H230" s="21">
        <f>SUM(H222:H229)</f>
        <v>32.36</v>
      </c>
      <c r="I230" s="21">
        <f>SUM(I222:I229)</f>
        <v>107.8</v>
      </c>
      <c r="J230" s="21">
        <f>SUM(J222:J229)</f>
        <v>918</v>
      </c>
      <c r="K230" s="27"/>
      <c r="L230" s="21">
        <f>SUM(L222:L229)</f>
        <v>0</v>
      </c>
    </row>
    <row r="231" spans="1:12" ht="15" x14ac:dyDescent="0.25">
      <c r="A231" s="28">
        <f>A222</f>
        <v>1</v>
      </c>
      <c r="B231" s="14">
        <f>B222</f>
        <v>6</v>
      </c>
      <c r="C231" s="10" t="s">
        <v>24</v>
      </c>
      <c r="D231" s="12" t="s">
        <v>23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6"/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6"/>
      <c r="B234" s="18"/>
      <c r="C234" s="8"/>
      <c r="D234" s="19" t="s">
        <v>38</v>
      </c>
      <c r="E234" s="9"/>
      <c r="F234" s="21">
        <f>SUM(F231:F233)</f>
        <v>0</v>
      </c>
      <c r="G234" s="21">
        <f t="shared" ref="G234:J234" si="55">SUM(G231:G233)</f>
        <v>0</v>
      </c>
      <c r="H234" s="21">
        <f t="shared" si="55"/>
        <v>0</v>
      </c>
      <c r="I234" s="21">
        <f t="shared" si="55"/>
        <v>0</v>
      </c>
      <c r="J234" s="21">
        <f t="shared" si="55"/>
        <v>0</v>
      </c>
      <c r="K234" s="27"/>
      <c r="L234" s="21">
        <f t="shared" ref="L234" ca="1" si="56">SUM(L231:L239)</f>
        <v>0</v>
      </c>
    </row>
    <row r="235" spans="1:12" ht="15" x14ac:dyDescent="0.25">
      <c r="A235" s="28">
        <f>A222</f>
        <v>1</v>
      </c>
      <c r="B235" s="14">
        <f>B222</f>
        <v>6</v>
      </c>
      <c r="C235" s="10" t="s">
        <v>25</v>
      </c>
      <c r="D235" s="7" t="s">
        <v>26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27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28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29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30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31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7" t="s">
        <v>32</v>
      </c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5"/>
      <c r="B243" s="16"/>
      <c r="C243" s="11"/>
      <c r="D243" s="6"/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6"/>
      <c r="B244" s="18"/>
      <c r="C244" s="8"/>
      <c r="D244" s="19" t="s">
        <v>38</v>
      </c>
      <c r="E244" s="9"/>
      <c r="F244" s="21">
        <f>SUM(F235:F243)</f>
        <v>0</v>
      </c>
      <c r="G244" s="21">
        <f t="shared" ref="G244:J244" si="57">SUM(G235:G243)</f>
        <v>0</v>
      </c>
      <c r="H244" s="21">
        <f t="shared" si="57"/>
        <v>0</v>
      </c>
      <c r="I244" s="21">
        <f t="shared" si="57"/>
        <v>0</v>
      </c>
      <c r="J244" s="21">
        <f t="shared" si="57"/>
        <v>0</v>
      </c>
      <c r="K244" s="27"/>
      <c r="L244" s="21">
        <f t="shared" ref="L244" ca="1" si="58">SUM(L241:L249)</f>
        <v>0</v>
      </c>
    </row>
    <row r="245" spans="1:12" ht="15" x14ac:dyDescent="0.25">
      <c r="A245" s="28">
        <f>A222</f>
        <v>1</v>
      </c>
      <c r="B245" s="14">
        <f>B222</f>
        <v>6</v>
      </c>
      <c r="C245" s="10" t="s">
        <v>33</v>
      </c>
      <c r="D245" s="12" t="s">
        <v>34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12" t="s">
        <v>30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38</v>
      </c>
      <c r="E249" s="9"/>
      <c r="F249" s="21">
        <f>SUM(F245:F248)</f>
        <v>0</v>
      </c>
      <c r="G249" s="21">
        <f t="shared" ref="G249:J249" si="59">SUM(G245:G248)</f>
        <v>0</v>
      </c>
      <c r="H249" s="21">
        <f t="shared" si="59"/>
        <v>0</v>
      </c>
      <c r="I249" s="21">
        <f t="shared" si="59"/>
        <v>0</v>
      </c>
      <c r="J249" s="21">
        <f t="shared" si="59"/>
        <v>0</v>
      </c>
      <c r="K249" s="27"/>
      <c r="L249" s="21">
        <f t="shared" ref="L249" ca="1" si="60">SUM(L242:L248)</f>
        <v>0</v>
      </c>
    </row>
    <row r="250" spans="1:12" ht="15" x14ac:dyDescent="0.25">
      <c r="A250" s="28">
        <f>A222</f>
        <v>1</v>
      </c>
      <c r="B250" s="14">
        <f>B222</f>
        <v>6</v>
      </c>
      <c r="C250" s="10" t="s">
        <v>35</v>
      </c>
      <c r="D250" s="7" t="s">
        <v>20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29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30</v>
      </c>
      <c r="E252" s="50"/>
      <c r="F252" s="51"/>
      <c r="G252" s="51"/>
      <c r="H252" s="51"/>
      <c r="I252" s="51"/>
      <c r="J252" s="51"/>
      <c r="K252" s="52"/>
      <c r="L252" s="51"/>
    </row>
    <row r="253" spans="1:12" ht="15.75" customHeight="1" x14ac:dyDescent="0.25">
      <c r="A253" s="25"/>
      <c r="B253" s="16"/>
      <c r="C253" s="11"/>
      <c r="D253" s="7" t="s">
        <v>22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19" t="s">
        <v>38</v>
      </c>
      <c r="E256" s="9"/>
      <c r="F256" s="21">
        <f>SUM(F250:F255)</f>
        <v>0</v>
      </c>
      <c r="G256" s="21">
        <f t="shared" ref="G256:J256" si="61">SUM(G250:G255)</f>
        <v>0</v>
      </c>
      <c r="H256" s="21">
        <f t="shared" si="61"/>
        <v>0</v>
      </c>
      <c r="I256" s="21">
        <f t="shared" si="61"/>
        <v>0</v>
      </c>
      <c r="J256" s="21">
        <f t="shared" si="61"/>
        <v>0</v>
      </c>
      <c r="K256" s="27"/>
      <c r="L256" s="21">
        <f t="shared" ref="L256" ca="1" si="62">SUM(L250:L258)</f>
        <v>0</v>
      </c>
    </row>
    <row r="257" spans="1:12" ht="15" x14ac:dyDescent="0.25">
      <c r="A257" s="28">
        <f>A222</f>
        <v>1</v>
      </c>
      <c r="B257" s="14">
        <f>B222</f>
        <v>6</v>
      </c>
      <c r="C257" s="10" t="s">
        <v>36</v>
      </c>
      <c r="D257" s="12" t="s">
        <v>37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34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30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12" t="s">
        <v>23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6"/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6"/>
      <c r="B263" s="18"/>
      <c r="C263" s="8"/>
      <c r="D263" s="20" t="s">
        <v>38</v>
      </c>
      <c r="E263" s="9"/>
      <c r="F263" s="21">
        <f>SUM(F257:F262)</f>
        <v>0</v>
      </c>
      <c r="G263" s="21">
        <f t="shared" ref="G263:J263" si="63">SUM(G257:G262)</f>
        <v>0</v>
      </c>
      <c r="H263" s="21">
        <f t="shared" si="63"/>
        <v>0</v>
      </c>
      <c r="I263" s="21">
        <f t="shared" si="63"/>
        <v>0</v>
      </c>
      <c r="J263" s="21">
        <f t="shared" si="63"/>
        <v>0</v>
      </c>
      <c r="K263" s="27"/>
      <c r="L263" s="21">
        <f t="shared" ref="L263" ca="1" si="64">SUM(L257:L265)</f>
        <v>0</v>
      </c>
    </row>
    <row r="264" spans="1:12" ht="15.75" thickBot="1" x14ac:dyDescent="0.25">
      <c r="A264" s="31">
        <f>A222</f>
        <v>1</v>
      </c>
      <c r="B264" s="32">
        <f>B222</f>
        <v>6</v>
      </c>
      <c r="C264" s="119" t="s">
        <v>4</v>
      </c>
      <c r="D264" s="120"/>
      <c r="E264" s="33"/>
      <c r="F264" s="34">
        <f>F230+F234+F244+F249+F256+F263</f>
        <v>470</v>
      </c>
      <c r="G264" s="34">
        <f t="shared" ref="G264:J264" si="65">G230+G234+G244+G249+G256+G263</f>
        <v>39.200000000000003</v>
      </c>
      <c r="H264" s="34">
        <f t="shared" si="65"/>
        <v>32.36</v>
      </c>
      <c r="I264" s="34">
        <f t="shared" si="65"/>
        <v>107.8</v>
      </c>
      <c r="J264" s="34">
        <f t="shared" si="65"/>
        <v>918</v>
      </c>
      <c r="K264" s="35"/>
      <c r="L264" s="34">
        <f t="shared" ref="L264" ca="1" si="66">L230+L234+L244+L249+L256+L263</f>
        <v>0</v>
      </c>
    </row>
    <row r="265" spans="1:12" ht="15" x14ac:dyDescent="0.25">
      <c r="A265" s="22">
        <v>1</v>
      </c>
      <c r="B265" s="23">
        <v>7</v>
      </c>
      <c r="C265" s="24" t="s">
        <v>19</v>
      </c>
      <c r="D265" s="5" t="s">
        <v>20</v>
      </c>
      <c r="E265" s="47"/>
      <c r="F265" s="48"/>
      <c r="G265" s="48"/>
      <c r="H265" s="48"/>
      <c r="I265" s="48"/>
      <c r="J265" s="48"/>
      <c r="K265" s="49"/>
      <c r="L265" s="48"/>
    </row>
    <row r="266" spans="1:12" ht="15" x14ac:dyDescent="0.25">
      <c r="A266" s="25"/>
      <c r="B266" s="16"/>
      <c r="C266" s="11"/>
      <c r="D266" s="6"/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21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22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7" t="s">
        <v>23</v>
      </c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6"/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6"/>
      <c r="B272" s="18"/>
      <c r="C272" s="8"/>
      <c r="D272" s="19" t="s">
        <v>38</v>
      </c>
      <c r="E272" s="9"/>
      <c r="F272" s="21">
        <f>SUM(F265:F271)</f>
        <v>0</v>
      </c>
      <c r="G272" s="21">
        <f t="shared" ref="G272:J272" si="67">SUM(G265:G271)</f>
        <v>0</v>
      </c>
      <c r="H272" s="21">
        <f t="shared" si="67"/>
        <v>0</v>
      </c>
      <c r="I272" s="21">
        <f t="shared" si="67"/>
        <v>0</v>
      </c>
      <c r="J272" s="21">
        <f t="shared" si="67"/>
        <v>0</v>
      </c>
      <c r="K272" s="27"/>
      <c r="L272" s="21">
        <f t="shared" ref="L272" si="68">SUM(L265:L271)</f>
        <v>0</v>
      </c>
    </row>
    <row r="273" spans="1:12" ht="15" x14ac:dyDescent="0.25">
      <c r="A273" s="28">
        <f>A265</f>
        <v>1</v>
      </c>
      <c r="B273" s="14">
        <f>B265</f>
        <v>7</v>
      </c>
      <c r="C273" s="10" t="s">
        <v>24</v>
      </c>
      <c r="D273" s="12" t="s">
        <v>23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6"/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6"/>
      <c r="B276" s="18"/>
      <c r="C276" s="8"/>
      <c r="D276" s="19" t="s">
        <v>38</v>
      </c>
      <c r="E276" s="9"/>
      <c r="F276" s="21">
        <f>SUM(F273:F275)</f>
        <v>0</v>
      </c>
      <c r="G276" s="21">
        <f t="shared" ref="G276:J276" si="69">SUM(G273:G275)</f>
        <v>0</v>
      </c>
      <c r="H276" s="21">
        <f t="shared" si="69"/>
        <v>0</v>
      </c>
      <c r="I276" s="21">
        <f t="shared" si="69"/>
        <v>0</v>
      </c>
      <c r="J276" s="21">
        <f t="shared" si="69"/>
        <v>0</v>
      </c>
      <c r="K276" s="27"/>
      <c r="L276" s="21">
        <f t="shared" ref="L276" ca="1" si="70">SUM(L273:L281)</f>
        <v>0</v>
      </c>
    </row>
    <row r="277" spans="1:12" ht="15" x14ac:dyDescent="0.25">
      <c r="A277" s="28">
        <f>A265</f>
        <v>1</v>
      </c>
      <c r="B277" s="14">
        <f>B265</f>
        <v>7</v>
      </c>
      <c r="C277" s="10" t="s">
        <v>25</v>
      </c>
      <c r="D277" s="7" t="s">
        <v>26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27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28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29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30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31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7" t="s">
        <v>32</v>
      </c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5"/>
      <c r="B285" s="16"/>
      <c r="C285" s="11"/>
      <c r="D285" s="6"/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6"/>
      <c r="B286" s="18"/>
      <c r="C286" s="8"/>
      <c r="D286" s="19" t="s">
        <v>38</v>
      </c>
      <c r="E286" s="9"/>
      <c r="F286" s="21">
        <f>SUM(F277:F285)</f>
        <v>0</v>
      </c>
      <c r="G286" s="21">
        <f t="shared" ref="G286:J286" si="71">SUM(G277:G285)</f>
        <v>0</v>
      </c>
      <c r="H286" s="21">
        <f t="shared" si="71"/>
        <v>0</v>
      </c>
      <c r="I286" s="21">
        <f t="shared" si="71"/>
        <v>0</v>
      </c>
      <c r="J286" s="21">
        <f t="shared" si="71"/>
        <v>0</v>
      </c>
      <c r="K286" s="27"/>
      <c r="L286" s="21">
        <f t="shared" ref="L286" ca="1" si="72">SUM(L283:L291)</f>
        <v>0</v>
      </c>
    </row>
    <row r="287" spans="1:12" ht="15" x14ac:dyDescent="0.25">
      <c r="A287" s="28">
        <f>A265</f>
        <v>1</v>
      </c>
      <c r="B287" s="14">
        <f>B265</f>
        <v>7</v>
      </c>
      <c r="C287" s="10" t="s">
        <v>33</v>
      </c>
      <c r="D287" s="12" t="s">
        <v>34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12" t="s">
        <v>30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38</v>
      </c>
      <c r="E291" s="9"/>
      <c r="F291" s="21">
        <f>SUM(F287:F290)</f>
        <v>0</v>
      </c>
      <c r="G291" s="21">
        <f t="shared" ref="G291:J291" si="73">SUM(G287:G290)</f>
        <v>0</v>
      </c>
      <c r="H291" s="21">
        <f t="shared" si="73"/>
        <v>0</v>
      </c>
      <c r="I291" s="21">
        <f t="shared" si="73"/>
        <v>0</v>
      </c>
      <c r="J291" s="21">
        <f t="shared" si="73"/>
        <v>0</v>
      </c>
      <c r="K291" s="27"/>
      <c r="L291" s="21">
        <f t="shared" ref="L291" ca="1" si="74">SUM(L284:L290)</f>
        <v>0</v>
      </c>
    </row>
    <row r="292" spans="1:12" ht="15" x14ac:dyDescent="0.25">
      <c r="A292" s="28">
        <f>A265</f>
        <v>1</v>
      </c>
      <c r="B292" s="14">
        <f>B265</f>
        <v>7</v>
      </c>
      <c r="C292" s="10" t="s">
        <v>35</v>
      </c>
      <c r="D292" s="7" t="s">
        <v>20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29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30</v>
      </c>
      <c r="E294" s="50"/>
      <c r="F294" s="51"/>
      <c r="G294" s="51"/>
      <c r="H294" s="51"/>
      <c r="I294" s="51"/>
      <c r="J294" s="51"/>
      <c r="K294" s="52"/>
      <c r="L294" s="51"/>
    </row>
    <row r="295" spans="1:12" ht="15.75" customHeight="1" x14ac:dyDescent="0.25">
      <c r="A295" s="25"/>
      <c r="B295" s="16"/>
      <c r="C295" s="11"/>
      <c r="D295" s="7" t="s">
        <v>22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19" t="s">
        <v>38</v>
      </c>
      <c r="E298" s="9"/>
      <c r="F298" s="21">
        <f>SUM(F292:F297)</f>
        <v>0</v>
      </c>
      <c r="G298" s="21">
        <f t="shared" ref="G298:J298" si="75">SUM(G292:G297)</f>
        <v>0</v>
      </c>
      <c r="H298" s="21">
        <f t="shared" si="75"/>
        <v>0</v>
      </c>
      <c r="I298" s="21">
        <f t="shared" si="75"/>
        <v>0</v>
      </c>
      <c r="J298" s="21">
        <f t="shared" si="75"/>
        <v>0</v>
      </c>
      <c r="K298" s="27"/>
      <c r="L298" s="21">
        <f t="shared" ref="L298" ca="1" si="76">SUM(L292:L300)</f>
        <v>0</v>
      </c>
    </row>
    <row r="299" spans="1:12" ht="15" x14ac:dyDescent="0.25">
      <c r="A299" s="28">
        <f>A265</f>
        <v>1</v>
      </c>
      <c r="B299" s="14">
        <f>B265</f>
        <v>7</v>
      </c>
      <c r="C299" s="10" t="s">
        <v>36</v>
      </c>
      <c r="D299" s="12" t="s">
        <v>37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34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30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12" t="s">
        <v>23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6"/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6"/>
      <c r="B305" s="18"/>
      <c r="C305" s="8"/>
      <c r="D305" s="20" t="s">
        <v>38</v>
      </c>
      <c r="E305" s="9"/>
      <c r="F305" s="21">
        <f>SUM(F299:F304)</f>
        <v>0</v>
      </c>
      <c r="G305" s="21">
        <f t="shared" ref="G305:J305" si="77">SUM(G299:G304)</f>
        <v>0</v>
      </c>
      <c r="H305" s="21">
        <f t="shared" si="77"/>
        <v>0</v>
      </c>
      <c r="I305" s="21">
        <f t="shared" si="77"/>
        <v>0</v>
      </c>
      <c r="J305" s="21">
        <f t="shared" si="77"/>
        <v>0</v>
      </c>
      <c r="K305" s="27"/>
      <c r="L305" s="21">
        <f t="shared" ref="L305" ca="1" si="78">SUM(L299:L307)</f>
        <v>0</v>
      </c>
    </row>
    <row r="306" spans="1:12" ht="15.75" thickBot="1" x14ac:dyDescent="0.25">
      <c r="A306" s="31">
        <f>A265</f>
        <v>1</v>
      </c>
      <c r="B306" s="32">
        <f>B265</f>
        <v>7</v>
      </c>
      <c r="C306" s="119" t="s">
        <v>4</v>
      </c>
      <c r="D306" s="120"/>
      <c r="E306" s="33"/>
      <c r="F306" s="34">
        <f>F272+F276+F286+F291+F298+F305</f>
        <v>0</v>
      </c>
      <c r="G306" s="34">
        <f t="shared" ref="G306:J306" si="79">G272+G276+G286+G291+G298+G305</f>
        <v>0</v>
      </c>
      <c r="H306" s="34">
        <f t="shared" si="79"/>
        <v>0</v>
      </c>
      <c r="I306" s="34">
        <f t="shared" si="79"/>
        <v>0</v>
      </c>
      <c r="J306" s="34">
        <f t="shared" si="79"/>
        <v>0</v>
      </c>
      <c r="K306" s="35"/>
      <c r="L306" s="34">
        <f t="shared" ref="L306" ca="1" si="80">L272+L276+L286+L291+L298+L305</f>
        <v>0</v>
      </c>
    </row>
    <row r="307" spans="1:12" ht="15" x14ac:dyDescent="0.25">
      <c r="A307" s="22">
        <v>2</v>
      </c>
      <c r="B307" s="23">
        <v>1</v>
      </c>
      <c r="C307" s="24" t="s">
        <v>19</v>
      </c>
      <c r="D307" s="5" t="s">
        <v>20</v>
      </c>
      <c r="E307" s="67" t="s">
        <v>107</v>
      </c>
      <c r="F307" s="74" t="s">
        <v>108</v>
      </c>
      <c r="G307" s="75">
        <v>8.3000000000000007</v>
      </c>
      <c r="H307" s="75">
        <v>7.7</v>
      </c>
      <c r="I307" s="76">
        <v>3.1</v>
      </c>
      <c r="J307" s="75">
        <v>175</v>
      </c>
      <c r="K307" s="61" t="s">
        <v>109</v>
      </c>
      <c r="L307" s="48"/>
    </row>
    <row r="308" spans="1:12" ht="15" x14ac:dyDescent="0.25">
      <c r="A308" s="25"/>
      <c r="B308" s="16"/>
      <c r="C308" s="11"/>
      <c r="D308" s="6"/>
      <c r="E308" s="91" t="s">
        <v>110</v>
      </c>
      <c r="F308" s="79" t="s">
        <v>101</v>
      </c>
      <c r="G308" s="104">
        <v>8</v>
      </c>
      <c r="H308" s="104">
        <v>10.9</v>
      </c>
      <c r="I308" s="105">
        <v>40.700000000000003</v>
      </c>
      <c r="J308" s="104">
        <v>203.9</v>
      </c>
      <c r="K308" s="66" t="s">
        <v>111</v>
      </c>
      <c r="L308" s="51"/>
    </row>
    <row r="309" spans="1:12" ht="60" x14ac:dyDescent="0.25">
      <c r="A309" s="25"/>
      <c r="B309" s="16"/>
      <c r="C309" s="11"/>
      <c r="D309" s="7" t="s">
        <v>21</v>
      </c>
      <c r="E309" s="67" t="s">
        <v>66</v>
      </c>
      <c r="F309" s="74" t="s">
        <v>67</v>
      </c>
      <c r="G309" s="81">
        <v>0.5</v>
      </c>
      <c r="H309" s="81">
        <v>0</v>
      </c>
      <c r="I309" s="82">
        <v>9.4</v>
      </c>
      <c r="J309" s="81">
        <v>40</v>
      </c>
      <c r="K309" s="83" t="s">
        <v>112</v>
      </c>
      <c r="L309" s="51"/>
    </row>
    <row r="310" spans="1:12" ht="15" x14ac:dyDescent="0.25">
      <c r="A310" s="25"/>
      <c r="B310" s="16"/>
      <c r="C310" s="11"/>
      <c r="D310" s="7" t="s">
        <v>22</v>
      </c>
      <c r="E310" s="73" t="s">
        <v>62</v>
      </c>
      <c r="F310" s="74">
        <v>40</v>
      </c>
      <c r="G310" s="96">
        <v>2</v>
      </c>
      <c r="H310" s="96">
        <v>0.4</v>
      </c>
      <c r="I310" s="97">
        <v>18</v>
      </c>
      <c r="J310" s="84">
        <v>88</v>
      </c>
      <c r="K310" s="52"/>
      <c r="L310" s="51"/>
    </row>
    <row r="311" spans="1:12" ht="15" x14ac:dyDescent="0.25">
      <c r="A311" s="25"/>
      <c r="B311" s="16"/>
      <c r="C311" s="11"/>
      <c r="D311" s="7"/>
      <c r="E311" s="73" t="s">
        <v>52</v>
      </c>
      <c r="F311" s="103">
        <v>30</v>
      </c>
      <c r="G311" s="85">
        <v>2</v>
      </c>
      <c r="H311" s="85">
        <v>0.2</v>
      </c>
      <c r="I311" s="86">
        <v>15</v>
      </c>
      <c r="J311" s="84">
        <v>71</v>
      </c>
      <c r="K311" s="101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>
        <v>63.61</v>
      </c>
    </row>
    <row r="313" spans="1:12" ht="15" x14ac:dyDescent="0.25">
      <c r="A313" s="25"/>
      <c r="B313" s="16"/>
      <c r="C313" s="11"/>
      <c r="D313" s="6"/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6"/>
      <c r="B314" s="18"/>
      <c r="C314" s="8"/>
      <c r="D314" s="19" t="s">
        <v>38</v>
      </c>
      <c r="E314" s="9"/>
      <c r="F314" s="21">
        <f>SUM(F307:F313)</f>
        <v>70</v>
      </c>
      <c r="G314" s="21">
        <f>SUM(G307:G313)</f>
        <v>20.8</v>
      </c>
      <c r="H314" s="21">
        <f>SUM(H307:H313)</f>
        <v>19.2</v>
      </c>
      <c r="I314" s="21">
        <f>SUM(I307:I313)</f>
        <v>86.2</v>
      </c>
      <c r="J314" s="21">
        <f>SUM(J307:J313)</f>
        <v>577.9</v>
      </c>
      <c r="K314" s="27"/>
      <c r="L314" s="21">
        <f>SUM(L307:L313)</f>
        <v>63.61</v>
      </c>
    </row>
    <row r="315" spans="1:12" ht="15" x14ac:dyDescent="0.25">
      <c r="A315" s="28">
        <f>A307</f>
        <v>2</v>
      </c>
      <c r="B315" s="14">
        <f>B307</f>
        <v>1</v>
      </c>
      <c r="C315" s="10" t="s">
        <v>24</v>
      </c>
      <c r="D315" s="12" t="s">
        <v>23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6"/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6"/>
      <c r="B318" s="18"/>
      <c r="C318" s="8"/>
      <c r="D318" s="19" t="s">
        <v>38</v>
      </c>
      <c r="E318" s="9"/>
      <c r="F318" s="21">
        <f>SUM(F315:F317)</f>
        <v>0</v>
      </c>
      <c r="G318" s="21">
        <f t="shared" ref="G318:J318" si="81">SUM(G315:G317)</f>
        <v>0</v>
      </c>
      <c r="H318" s="21">
        <f t="shared" si="81"/>
        <v>0</v>
      </c>
      <c r="I318" s="21">
        <f t="shared" si="81"/>
        <v>0</v>
      </c>
      <c r="J318" s="21">
        <f t="shared" si="81"/>
        <v>0</v>
      </c>
      <c r="K318" s="27"/>
      <c r="L318" s="21">
        <f t="shared" ref="L318" ca="1" si="82">SUM(L315:L323)</f>
        <v>0</v>
      </c>
    </row>
    <row r="319" spans="1:12" ht="15" x14ac:dyDescent="0.25">
      <c r="A319" s="28">
        <f>A307</f>
        <v>2</v>
      </c>
      <c r="B319" s="14">
        <f>B307</f>
        <v>1</v>
      </c>
      <c r="C319" s="10" t="s">
        <v>25</v>
      </c>
      <c r="D319" s="7" t="s">
        <v>26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27</v>
      </c>
      <c r="E320" s="87" t="s">
        <v>54</v>
      </c>
      <c r="F320" s="88">
        <v>250</v>
      </c>
      <c r="G320" s="89">
        <v>6.6</v>
      </c>
      <c r="H320" s="89">
        <v>5.4</v>
      </c>
      <c r="I320" s="90">
        <v>24.2</v>
      </c>
      <c r="J320" s="89">
        <v>179</v>
      </c>
      <c r="K320" s="66" t="s">
        <v>113</v>
      </c>
      <c r="L320" s="51"/>
    </row>
    <row r="321" spans="1:12" ht="15" x14ac:dyDescent="0.25">
      <c r="A321" s="25"/>
      <c r="B321" s="16"/>
      <c r="C321" s="11"/>
      <c r="D321" s="7" t="s">
        <v>28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29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30</v>
      </c>
      <c r="E323" s="67" t="s">
        <v>66</v>
      </c>
      <c r="F323" s="74" t="s">
        <v>67</v>
      </c>
      <c r="G323" s="81">
        <v>0.5</v>
      </c>
      <c r="H323" s="81">
        <v>0</v>
      </c>
      <c r="I323" s="82">
        <v>9.4</v>
      </c>
      <c r="J323" s="81">
        <v>40</v>
      </c>
      <c r="K323" s="70" t="s">
        <v>112</v>
      </c>
      <c r="L323" s="51"/>
    </row>
    <row r="324" spans="1:12" ht="15" x14ac:dyDescent="0.25">
      <c r="A324" s="25"/>
      <c r="B324" s="16"/>
      <c r="C324" s="11"/>
      <c r="D324" s="7" t="s">
        <v>31</v>
      </c>
      <c r="E324" s="50"/>
      <c r="F324" s="68">
        <v>30</v>
      </c>
      <c r="G324" s="71">
        <v>2.2000000000000002</v>
      </c>
      <c r="H324" s="71">
        <v>0.2</v>
      </c>
      <c r="I324" s="72">
        <v>15</v>
      </c>
      <c r="J324" s="51">
        <v>71</v>
      </c>
      <c r="K324" s="52"/>
      <c r="L324" s="51"/>
    </row>
    <row r="325" spans="1:12" ht="15" x14ac:dyDescent="0.25">
      <c r="A325" s="25"/>
      <c r="B325" s="16"/>
      <c r="C325" s="11"/>
      <c r="D325" s="7" t="s">
        <v>32</v>
      </c>
      <c r="E325" s="50"/>
      <c r="F325" s="51">
        <v>20</v>
      </c>
      <c r="G325" s="71">
        <v>1</v>
      </c>
      <c r="H325" s="71">
        <v>0.2</v>
      </c>
      <c r="I325" s="72">
        <v>9</v>
      </c>
      <c r="J325" s="51">
        <v>44</v>
      </c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5"/>
      <c r="B327" s="16"/>
      <c r="C327" s="11"/>
      <c r="D327" s="6"/>
      <c r="E327" s="50"/>
      <c r="F327" s="51"/>
      <c r="G327" s="51"/>
      <c r="H327" s="51"/>
      <c r="I327" s="51"/>
      <c r="J327" s="51"/>
      <c r="K327" s="52"/>
      <c r="L327" s="51">
        <v>22.3</v>
      </c>
    </row>
    <row r="328" spans="1:12" ht="15" x14ac:dyDescent="0.25">
      <c r="A328" s="26"/>
      <c r="B328" s="18"/>
      <c r="C328" s="8"/>
      <c r="D328" s="19" t="s">
        <v>38</v>
      </c>
      <c r="E328" s="9"/>
      <c r="F328" s="21">
        <f>SUM(F319:F327)</f>
        <v>300</v>
      </c>
      <c r="G328" s="21">
        <f t="shared" ref="G328:J328" si="83">SUM(G319:G327)</f>
        <v>10.3</v>
      </c>
      <c r="H328" s="21">
        <f t="shared" si="83"/>
        <v>5.8000000000000007</v>
      </c>
      <c r="I328" s="21">
        <f t="shared" si="83"/>
        <v>57.6</v>
      </c>
      <c r="J328" s="21">
        <f t="shared" si="83"/>
        <v>334</v>
      </c>
      <c r="K328" s="27"/>
      <c r="L328" s="21">
        <f t="shared" ref="L328" ca="1" si="84">SUM(L325:L333)</f>
        <v>0</v>
      </c>
    </row>
    <row r="329" spans="1:12" ht="15" x14ac:dyDescent="0.25">
      <c r="A329" s="28">
        <f>A307</f>
        <v>2</v>
      </c>
      <c r="B329" s="14">
        <f>B307</f>
        <v>1</v>
      </c>
      <c r="C329" s="10" t="s">
        <v>33</v>
      </c>
      <c r="D329" s="12" t="s">
        <v>34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12" t="s">
        <v>30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38</v>
      </c>
      <c r="E333" s="9"/>
      <c r="F333" s="21">
        <f>SUM(F329:F332)</f>
        <v>0</v>
      </c>
      <c r="G333" s="21">
        <f t="shared" ref="G333:J333" si="85">SUM(G329:G332)</f>
        <v>0</v>
      </c>
      <c r="H333" s="21">
        <f t="shared" si="85"/>
        <v>0</v>
      </c>
      <c r="I333" s="21">
        <f t="shared" si="85"/>
        <v>0</v>
      </c>
      <c r="J333" s="21">
        <f t="shared" si="85"/>
        <v>0</v>
      </c>
      <c r="K333" s="27"/>
      <c r="L333" s="21">
        <f t="shared" ref="L333" ca="1" si="86">SUM(L326:L332)</f>
        <v>0</v>
      </c>
    </row>
    <row r="334" spans="1:12" ht="15" x14ac:dyDescent="0.25">
      <c r="A334" s="28">
        <f>A307</f>
        <v>2</v>
      </c>
      <c r="B334" s="14">
        <f>B307</f>
        <v>1</v>
      </c>
      <c r="C334" s="10" t="s">
        <v>35</v>
      </c>
      <c r="D334" s="7" t="s">
        <v>20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.75" customHeight="1" x14ac:dyDescent="0.25">
      <c r="A335" s="25"/>
      <c r="B335" s="16"/>
      <c r="C335" s="11"/>
      <c r="D335" s="7" t="s">
        <v>29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30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7" t="s">
        <v>22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19" t="s">
        <v>38</v>
      </c>
      <c r="E340" s="9"/>
      <c r="F340" s="21">
        <f>SUM(F334:F339)</f>
        <v>0</v>
      </c>
      <c r="G340" s="21">
        <f t="shared" ref="G340:J340" si="87">SUM(G334:G339)</f>
        <v>0</v>
      </c>
      <c r="H340" s="21">
        <f t="shared" si="87"/>
        <v>0</v>
      </c>
      <c r="I340" s="21">
        <f t="shared" si="87"/>
        <v>0</v>
      </c>
      <c r="J340" s="21">
        <f t="shared" si="87"/>
        <v>0</v>
      </c>
      <c r="K340" s="27"/>
      <c r="L340" s="21">
        <f t="shared" ref="L340" ca="1" si="88">SUM(L334:L342)</f>
        <v>0</v>
      </c>
    </row>
    <row r="341" spans="1:12" ht="15" x14ac:dyDescent="0.25">
      <c r="A341" s="28">
        <f>A307</f>
        <v>2</v>
      </c>
      <c r="B341" s="14">
        <f>B307</f>
        <v>1</v>
      </c>
      <c r="C341" s="10" t="s">
        <v>36</v>
      </c>
      <c r="D341" s="12" t="s">
        <v>37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34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30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12" t="s">
        <v>23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5"/>
      <c r="B346" s="16"/>
      <c r="C346" s="11"/>
      <c r="D346" s="6"/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26"/>
      <c r="B347" s="18"/>
      <c r="C347" s="8"/>
      <c r="D347" s="20" t="s">
        <v>38</v>
      </c>
      <c r="E347" s="9"/>
      <c r="F347" s="21">
        <f>SUM(F341:F346)</f>
        <v>0</v>
      </c>
      <c r="G347" s="21">
        <f t="shared" ref="G347:J347" si="89">SUM(G341:G346)</f>
        <v>0</v>
      </c>
      <c r="H347" s="21">
        <f t="shared" si="89"/>
        <v>0</v>
      </c>
      <c r="I347" s="21">
        <f t="shared" si="89"/>
        <v>0</v>
      </c>
      <c r="J347" s="21">
        <f t="shared" si="89"/>
        <v>0</v>
      </c>
      <c r="K347" s="27"/>
      <c r="L347" s="21">
        <f t="shared" ref="L347" ca="1" si="90">SUM(L341:L349)</f>
        <v>0</v>
      </c>
    </row>
    <row r="348" spans="1:12" ht="15.75" thickBot="1" x14ac:dyDescent="0.25">
      <c r="A348" s="31">
        <f>A307</f>
        <v>2</v>
      </c>
      <c r="B348" s="32">
        <f>B307</f>
        <v>1</v>
      </c>
      <c r="C348" s="119" t="s">
        <v>4</v>
      </c>
      <c r="D348" s="120"/>
      <c r="E348" s="33"/>
      <c r="F348" s="34">
        <f>F314+F318+F328+F333+F340+F347</f>
        <v>370</v>
      </c>
      <c r="G348" s="34">
        <f t="shared" ref="G348:J348" si="91">G314+G318+G328+G333+G340+G347</f>
        <v>31.1</v>
      </c>
      <c r="H348" s="34">
        <f t="shared" si="91"/>
        <v>25</v>
      </c>
      <c r="I348" s="34">
        <f t="shared" si="91"/>
        <v>143.80000000000001</v>
      </c>
      <c r="J348" s="34">
        <f t="shared" si="91"/>
        <v>911.9</v>
      </c>
      <c r="K348" s="35"/>
      <c r="L348" s="34">
        <f t="shared" ref="L348" ca="1" si="92">L314+L318+L328+L333+L340+L347</f>
        <v>0</v>
      </c>
    </row>
    <row r="349" spans="1:12" ht="15" x14ac:dyDescent="0.25">
      <c r="A349" s="15">
        <v>2</v>
      </c>
      <c r="B349" s="16">
        <v>2</v>
      </c>
      <c r="C349" s="24" t="s">
        <v>19</v>
      </c>
      <c r="D349" s="5" t="s">
        <v>20</v>
      </c>
      <c r="E349" s="67" t="s">
        <v>114</v>
      </c>
      <c r="F349" s="74" t="s">
        <v>57</v>
      </c>
      <c r="G349" s="75">
        <v>14.5</v>
      </c>
      <c r="H349" s="75">
        <v>14.7</v>
      </c>
      <c r="I349" s="76">
        <v>28.3</v>
      </c>
      <c r="J349" s="75">
        <v>364</v>
      </c>
      <c r="K349" s="61" t="s">
        <v>115</v>
      </c>
      <c r="L349" s="48"/>
    </row>
    <row r="350" spans="1:12" ht="15" x14ac:dyDescent="0.25">
      <c r="A350" s="15"/>
      <c r="B350" s="16"/>
      <c r="C350" s="11"/>
      <c r="D350" s="6"/>
      <c r="E350" s="77" t="s">
        <v>116</v>
      </c>
      <c r="F350" s="74">
        <v>100</v>
      </c>
      <c r="G350" s="96">
        <v>1.4</v>
      </c>
      <c r="H350" s="97">
        <v>6</v>
      </c>
      <c r="I350" s="97">
        <v>19.3</v>
      </c>
      <c r="J350" s="96">
        <v>93.3</v>
      </c>
      <c r="K350" s="66" t="s">
        <v>117</v>
      </c>
      <c r="L350" s="51"/>
    </row>
    <row r="351" spans="1:12" ht="45" x14ac:dyDescent="0.25">
      <c r="A351" s="15"/>
      <c r="B351" s="16"/>
      <c r="C351" s="11"/>
      <c r="D351" s="7" t="s">
        <v>21</v>
      </c>
      <c r="E351" s="67" t="s">
        <v>118</v>
      </c>
      <c r="F351" s="74" t="s">
        <v>67</v>
      </c>
      <c r="G351" s="96">
        <v>0.5</v>
      </c>
      <c r="H351" s="96">
        <v>0</v>
      </c>
      <c r="I351" s="97">
        <v>9.4</v>
      </c>
      <c r="J351" s="96">
        <v>40</v>
      </c>
      <c r="K351" s="83" t="s">
        <v>119</v>
      </c>
      <c r="L351" s="51"/>
    </row>
    <row r="352" spans="1:12" ht="15" x14ac:dyDescent="0.25">
      <c r="A352" s="15"/>
      <c r="B352" s="16"/>
      <c r="C352" s="11"/>
      <c r="D352" s="7" t="s">
        <v>22</v>
      </c>
      <c r="E352" s="73" t="s">
        <v>62</v>
      </c>
      <c r="F352" s="84">
        <v>20</v>
      </c>
      <c r="G352" s="85">
        <v>1</v>
      </c>
      <c r="H352" s="85">
        <v>0.2</v>
      </c>
      <c r="I352" s="86">
        <v>9</v>
      </c>
      <c r="J352" s="84">
        <v>44</v>
      </c>
      <c r="K352" s="52"/>
      <c r="L352" s="51"/>
    </row>
    <row r="353" spans="1:12" ht="15" x14ac:dyDescent="0.25">
      <c r="A353" s="15"/>
      <c r="B353" s="16"/>
      <c r="C353" s="11"/>
      <c r="D353" s="7"/>
      <c r="E353" s="73" t="s">
        <v>52</v>
      </c>
      <c r="F353" s="84">
        <v>30</v>
      </c>
      <c r="G353" s="85">
        <v>2</v>
      </c>
      <c r="H353" s="85">
        <v>0.2</v>
      </c>
      <c r="I353" s="86">
        <v>15</v>
      </c>
      <c r="J353" s="84">
        <v>71</v>
      </c>
      <c r="K353" s="52"/>
      <c r="L353" s="51"/>
    </row>
    <row r="354" spans="1:12" ht="15" x14ac:dyDescent="0.25">
      <c r="A354" s="15"/>
      <c r="B354" s="16"/>
      <c r="C354" s="11"/>
      <c r="D354" s="7" t="s">
        <v>23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6"/>
      <c r="E355" s="50"/>
      <c r="F355" s="51"/>
      <c r="G355" s="51"/>
      <c r="H355" s="51"/>
      <c r="I355" s="51"/>
      <c r="J355" s="51"/>
      <c r="K355" s="52"/>
      <c r="L355" s="51">
        <v>63.61</v>
      </c>
    </row>
    <row r="356" spans="1:12" ht="15" x14ac:dyDescent="0.25">
      <c r="A356" s="15"/>
      <c r="B356" s="16"/>
      <c r="C356" s="11"/>
      <c r="D356" s="6"/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7"/>
      <c r="B357" s="18"/>
      <c r="C357" s="8"/>
      <c r="D357" s="19" t="s">
        <v>38</v>
      </c>
      <c r="E357" s="9"/>
      <c r="F357" s="21">
        <f>SUM(F349:F356)</f>
        <v>150</v>
      </c>
      <c r="G357" s="21">
        <f t="shared" ref="G357:J357" si="93">SUM(G349:G356)</f>
        <v>19.399999999999999</v>
      </c>
      <c r="H357" s="21">
        <f t="shared" si="93"/>
        <v>21.099999999999998</v>
      </c>
      <c r="I357" s="21">
        <f t="shared" si="93"/>
        <v>81</v>
      </c>
      <c r="J357" s="21">
        <f t="shared" si="93"/>
        <v>612.29999999999995</v>
      </c>
      <c r="K357" s="27"/>
      <c r="L357" s="21">
        <f t="shared" ref="L357" si="94">SUM(L349:L356)</f>
        <v>63.61</v>
      </c>
    </row>
    <row r="358" spans="1:12" ht="15" x14ac:dyDescent="0.25">
      <c r="A358" s="14">
        <f>A349</f>
        <v>2</v>
      </c>
      <c r="B358" s="14">
        <f>B349</f>
        <v>2</v>
      </c>
      <c r="C358" s="10" t="s">
        <v>24</v>
      </c>
      <c r="D358" s="12" t="s">
        <v>23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6"/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6"/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7"/>
      <c r="B361" s="18"/>
      <c r="C361" s="8"/>
      <c r="D361" s="19" t="s">
        <v>38</v>
      </c>
      <c r="E361" s="9"/>
      <c r="F361" s="21">
        <f>SUM(F358:F360)</f>
        <v>0</v>
      </c>
      <c r="G361" s="21">
        <f t="shared" ref="G361:J361" si="95">SUM(G358:G360)</f>
        <v>0</v>
      </c>
      <c r="H361" s="21">
        <f t="shared" si="95"/>
        <v>0</v>
      </c>
      <c r="I361" s="21">
        <f t="shared" si="95"/>
        <v>0</v>
      </c>
      <c r="J361" s="21">
        <f t="shared" si="95"/>
        <v>0</v>
      </c>
      <c r="K361" s="27"/>
      <c r="L361" s="21">
        <f t="shared" ref="L361" ca="1" si="96">SUM(L358:L366)</f>
        <v>0</v>
      </c>
    </row>
    <row r="362" spans="1:12" ht="15" x14ac:dyDescent="0.25">
      <c r="A362" s="14">
        <f>A349</f>
        <v>2</v>
      </c>
      <c r="B362" s="14">
        <f>B349</f>
        <v>2</v>
      </c>
      <c r="C362" s="10" t="s">
        <v>25</v>
      </c>
      <c r="D362" s="7" t="s">
        <v>26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27</v>
      </c>
      <c r="E363" s="87" t="s">
        <v>95</v>
      </c>
      <c r="F363" s="88" t="s">
        <v>96</v>
      </c>
      <c r="G363" s="89">
        <v>9</v>
      </c>
      <c r="H363" s="89">
        <v>5.4</v>
      </c>
      <c r="I363" s="90">
        <v>38.9</v>
      </c>
      <c r="J363" s="89">
        <v>253</v>
      </c>
      <c r="K363" s="66" t="s">
        <v>120</v>
      </c>
      <c r="L363" s="51"/>
    </row>
    <row r="364" spans="1:12" ht="15" x14ac:dyDescent="0.25">
      <c r="A364" s="15"/>
      <c r="B364" s="16"/>
      <c r="C364" s="11"/>
      <c r="D364" s="7" t="s">
        <v>28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29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30</v>
      </c>
      <c r="E366" s="67" t="s">
        <v>118</v>
      </c>
      <c r="F366" s="74" t="s">
        <v>76</v>
      </c>
      <c r="G366" s="81">
        <v>0.08</v>
      </c>
      <c r="H366" s="81">
        <v>1.2E-2</v>
      </c>
      <c r="I366" s="82">
        <v>15.1</v>
      </c>
      <c r="J366" s="81">
        <v>62</v>
      </c>
      <c r="K366" s="70" t="s">
        <v>121</v>
      </c>
      <c r="L366" s="51"/>
    </row>
    <row r="367" spans="1:12" ht="15" x14ac:dyDescent="0.25">
      <c r="A367" s="15"/>
      <c r="B367" s="16"/>
      <c r="C367" s="11"/>
      <c r="D367" s="7" t="s">
        <v>31</v>
      </c>
      <c r="E367" s="50"/>
      <c r="F367" s="51">
        <v>30</v>
      </c>
      <c r="G367" s="71">
        <v>2.2000000000000002</v>
      </c>
      <c r="H367" s="71">
        <v>0.2</v>
      </c>
      <c r="I367" s="72">
        <v>15</v>
      </c>
      <c r="J367" s="51">
        <v>71</v>
      </c>
      <c r="K367" s="52"/>
      <c r="L367" s="51"/>
    </row>
    <row r="368" spans="1:12" ht="15" x14ac:dyDescent="0.25">
      <c r="A368" s="15"/>
      <c r="B368" s="16"/>
      <c r="C368" s="11"/>
      <c r="D368" s="7" t="s">
        <v>32</v>
      </c>
      <c r="E368" s="50"/>
      <c r="F368" s="51">
        <v>20</v>
      </c>
      <c r="G368" s="71">
        <v>1</v>
      </c>
      <c r="H368" s="71">
        <v>0.2</v>
      </c>
      <c r="I368" s="72">
        <v>9</v>
      </c>
      <c r="J368" s="51">
        <v>44</v>
      </c>
      <c r="K368" s="52"/>
      <c r="L368" s="51"/>
    </row>
    <row r="369" spans="1:12" ht="15" x14ac:dyDescent="0.25">
      <c r="A369" s="15"/>
      <c r="B369" s="16"/>
      <c r="C369" s="11"/>
      <c r="D369" s="6"/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6"/>
      <c r="E370" s="50"/>
      <c r="F370" s="51"/>
      <c r="G370" s="51"/>
      <c r="H370" s="51"/>
      <c r="I370" s="51"/>
      <c r="J370" s="51"/>
      <c r="K370" s="52"/>
      <c r="L370" s="51">
        <v>22.3</v>
      </c>
    </row>
    <row r="371" spans="1:12" ht="15" x14ac:dyDescent="0.25">
      <c r="A371" s="17"/>
      <c r="B371" s="18"/>
      <c r="C371" s="8"/>
      <c r="D371" s="19" t="s">
        <v>38</v>
      </c>
      <c r="E371" s="9"/>
      <c r="F371" s="21">
        <f>SUM(F362:F370)</f>
        <v>50</v>
      </c>
      <c r="G371" s="21">
        <f t="shared" ref="G371:J371" si="97">SUM(G362:G370)</f>
        <v>12.280000000000001</v>
      </c>
      <c r="H371" s="21">
        <f t="shared" si="97"/>
        <v>5.8120000000000003</v>
      </c>
      <c r="I371" s="21">
        <f t="shared" si="97"/>
        <v>78</v>
      </c>
      <c r="J371" s="21">
        <f t="shared" si="97"/>
        <v>430</v>
      </c>
      <c r="K371" s="27"/>
      <c r="L371" s="21">
        <f t="shared" ref="L371" ca="1" si="98">SUM(L368:L376)</f>
        <v>0</v>
      </c>
    </row>
    <row r="372" spans="1:12" ht="15" x14ac:dyDescent="0.25">
      <c r="A372" s="14">
        <f>A349</f>
        <v>2</v>
      </c>
      <c r="B372" s="14">
        <f>B349</f>
        <v>2</v>
      </c>
      <c r="C372" s="10" t="s">
        <v>33</v>
      </c>
      <c r="D372" s="12" t="s">
        <v>34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12" t="s">
        <v>30</v>
      </c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5"/>
      <c r="B375" s="16"/>
      <c r="C375" s="11"/>
      <c r="D375" s="6"/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7"/>
      <c r="B376" s="18"/>
      <c r="C376" s="8"/>
      <c r="D376" s="19" t="s">
        <v>38</v>
      </c>
      <c r="E376" s="9"/>
      <c r="F376" s="21">
        <f>SUM(F372:F375)</f>
        <v>0</v>
      </c>
      <c r="G376" s="21">
        <f t="shared" ref="G376:J376" si="99">SUM(G372:G375)</f>
        <v>0</v>
      </c>
      <c r="H376" s="21">
        <f t="shared" si="99"/>
        <v>0</v>
      </c>
      <c r="I376" s="21">
        <f t="shared" si="99"/>
        <v>0</v>
      </c>
      <c r="J376" s="21">
        <f t="shared" si="99"/>
        <v>0</v>
      </c>
      <c r="K376" s="27"/>
      <c r="L376" s="21">
        <f t="shared" ref="L376" ca="1" si="100">SUM(L369:L375)</f>
        <v>0</v>
      </c>
    </row>
    <row r="377" spans="1:12" ht="15.75" customHeight="1" x14ac:dyDescent="0.25">
      <c r="A377" s="14">
        <f>A349</f>
        <v>2</v>
      </c>
      <c r="B377" s="14">
        <f>B349</f>
        <v>2</v>
      </c>
      <c r="C377" s="10" t="s">
        <v>35</v>
      </c>
      <c r="D377" s="7" t="s">
        <v>20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29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7" t="s">
        <v>30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7" t="s">
        <v>22</v>
      </c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5"/>
      <c r="B382" s="16"/>
      <c r="C382" s="11"/>
      <c r="D382" s="6"/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7"/>
      <c r="B383" s="18"/>
      <c r="C383" s="8"/>
      <c r="D383" s="19" t="s">
        <v>38</v>
      </c>
      <c r="E383" s="9"/>
      <c r="F383" s="21">
        <f>SUM(F377:F382)</f>
        <v>0</v>
      </c>
      <c r="G383" s="21">
        <f t="shared" ref="G383:J383" si="101">SUM(G377:G382)</f>
        <v>0</v>
      </c>
      <c r="H383" s="21">
        <f t="shared" si="101"/>
        <v>0</v>
      </c>
      <c r="I383" s="21">
        <f t="shared" si="101"/>
        <v>0</v>
      </c>
      <c r="J383" s="21">
        <f t="shared" si="101"/>
        <v>0</v>
      </c>
      <c r="K383" s="27"/>
      <c r="L383" s="21">
        <f t="shared" ref="L383" ca="1" si="102">SUM(L377:L385)</f>
        <v>0</v>
      </c>
    </row>
    <row r="384" spans="1:12" ht="15" x14ac:dyDescent="0.25">
      <c r="A384" s="14">
        <f>A349</f>
        <v>2</v>
      </c>
      <c r="B384" s="14">
        <f>B349</f>
        <v>2</v>
      </c>
      <c r="C384" s="10" t="s">
        <v>36</v>
      </c>
      <c r="D384" s="12" t="s">
        <v>37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34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12" t="s">
        <v>30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12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5"/>
      <c r="B388" s="16"/>
      <c r="C388" s="11"/>
      <c r="D388" s="6"/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1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17"/>
      <c r="B390" s="18"/>
      <c r="C390" s="8"/>
      <c r="D390" s="20" t="s">
        <v>38</v>
      </c>
      <c r="E390" s="9"/>
      <c r="F390" s="21">
        <f>SUM(F384:F389)</f>
        <v>0</v>
      </c>
      <c r="G390" s="21">
        <f t="shared" ref="G390:J390" si="103">SUM(G384:G389)</f>
        <v>0</v>
      </c>
      <c r="H390" s="21">
        <f t="shared" si="103"/>
        <v>0</v>
      </c>
      <c r="I390" s="21">
        <f t="shared" si="103"/>
        <v>0</v>
      </c>
      <c r="J390" s="21">
        <f t="shared" si="103"/>
        <v>0</v>
      </c>
      <c r="K390" s="27"/>
      <c r="L390" s="21">
        <f t="shared" ref="L390" ca="1" si="104">SUM(L384:L392)</f>
        <v>0</v>
      </c>
    </row>
    <row r="391" spans="1:12" ht="15.75" thickBot="1" x14ac:dyDescent="0.25">
      <c r="A391" s="36">
        <f>A349</f>
        <v>2</v>
      </c>
      <c r="B391" s="36">
        <f>B349</f>
        <v>2</v>
      </c>
      <c r="C391" s="119" t="s">
        <v>4</v>
      </c>
      <c r="D391" s="120"/>
      <c r="E391" s="33"/>
      <c r="F391" s="34">
        <f>F357+F361+F371+F376+F383+F390</f>
        <v>200</v>
      </c>
      <c r="G391" s="34">
        <f t="shared" ref="G391:J391" si="105">G357+G361+G371+G376+G383+G390</f>
        <v>31.68</v>
      </c>
      <c r="H391" s="34">
        <f t="shared" si="105"/>
        <v>26.911999999999999</v>
      </c>
      <c r="I391" s="34">
        <f t="shared" si="105"/>
        <v>159</v>
      </c>
      <c r="J391" s="34">
        <f t="shared" si="105"/>
        <v>1042.3</v>
      </c>
      <c r="K391" s="35"/>
      <c r="L391" s="34">
        <f t="shared" ref="L391" ca="1" si="106">L357+L361+L371+L376+L383+L390</f>
        <v>0</v>
      </c>
    </row>
    <row r="392" spans="1:12" ht="15" x14ac:dyDescent="0.25">
      <c r="A392" s="22">
        <v>2</v>
      </c>
      <c r="B392" s="23">
        <v>3</v>
      </c>
      <c r="C392" s="24" t="s">
        <v>19</v>
      </c>
      <c r="D392" s="5" t="s">
        <v>20</v>
      </c>
      <c r="E392" s="67" t="s">
        <v>122</v>
      </c>
      <c r="F392" s="74">
        <v>90</v>
      </c>
      <c r="G392" s="75">
        <v>7.2</v>
      </c>
      <c r="H392" s="75">
        <v>4.7</v>
      </c>
      <c r="I392" s="76">
        <v>8.4</v>
      </c>
      <c r="J392" s="75">
        <v>131</v>
      </c>
      <c r="K392" s="61" t="s">
        <v>123</v>
      </c>
      <c r="L392" s="48"/>
    </row>
    <row r="393" spans="1:12" ht="15" x14ac:dyDescent="0.25">
      <c r="A393" s="25"/>
      <c r="B393" s="16"/>
      <c r="C393" s="11"/>
      <c r="D393" s="6"/>
      <c r="E393" s="91" t="s">
        <v>124</v>
      </c>
      <c r="F393" s="79">
        <v>180</v>
      </c>
      <c r="G393" s="104">
        <v>3.7</v>
      </c>
      <c r="H393" s="104">
        <v>7.5</v>
      </c>
      <c r="I393" s="105">
        <v>26.3</v>
      </c>
      <c r="J393" s="104">
        <v>206</v>
      </c>
      <c r="K393" s="66" t="s">
        <v>125</v>
      </c>
      <c r="L393" s="51"/>
    </row>
    <row r="394" spans="1:12" ht="15" x14ac:dyDescent="0.25">
      <c r="A394" s="25"/>
      <c r="B394" s="16"/>
      <c r="C394" s="11"/>
      <c r="D394" s="6"/>
      <c r="E394" s="77" t="s">
        <v>126</v>
      </c>
      <c r="F394" s="74">
        <v>100</v>
      </c>
      <c r="G394" s="96">
        <v>1.5</v>
      </c>
      <c r="H394" s="97">
        <v>4.5</v>
      </c>
      <c r="I394" s="97">
        <v>10.8</v>
      </c>
      <c r="J394" s="96">
        <v>93</v>
      </c>
      <c r="K394" s="66" t="s">
        <v>127</v>
      </c>
      <c r="L394" s="51"/>
    </row>
    <row r="395" spans="1:12" ht="45" x14ac:dyDescent="0.25">
      <c r="A395" s="25"/>
      <c r="B395" s="16"/>
      <c r="C395" s="11"/>
      <c r="D395" s="7" t="s">
        <v>21</v>
      </c>
      <c r="E395" s="67" t="s">
        <v>66</v>
      </c>
      <c r="F395" s="74" t="s">
        <v>67</v>
      </c>
      <c r="G395" s="96">
        <v>0.5</v>
      </c>
      <c r="H395" s="96">
        <v>0</v>
      </c>
      <c r="I395" s="97">
        <v>0.4</v>
      </c>
      <c r="J395" s="96">
        <v>40</v>
      </c>
      <c r="K395" s="83" t="s">
        <v>128</v>
      </c>
      <c r="L395" s="51"/>
    </row>
    <row r="396" spans="1:12" ht="15" x14ac:dyDescent="0.25">
      <c r="A396" s="25"/>
      <c r="B396" s="16"/>
      <c r="C396" s="11"/>
      <c r="D396" s="7" t="s">
        <v>22</v>
      </c>
      <c r="E396" s="73" t="s">
        <v>62</v>
      </c>
      <c r="F396" s="84">
        <v>20</v>
      </c>
      <c r="G396" s="85">
        <v>1</v>
      </c>
      <c r="H396" s="85">
        <v>0.2</v>
      </c>
      <c r="I396" s="86">
        <v>9</v>
      </c>
      <c r="J396" s="84">
        <v>44</v>
      </c>
      <c r="K396" s="52"/>
      <c r="L396" s="51"/>
    </row>
    <row r="397" spans="1:12" ht="15" x14ac:dyDescent="0.25">
      <c r="A397" s="25"/>
      <c r="B397" s="16"/>
      <c r="C397" s="11"/>
      <c r="D397" s="7"/>
      <c r="E397" s="73" t="s">
        <v>52</v>
      </c>
      <c r="F397" s="84">
        <v>30</v>
      </c>
      <c r="G397" s="85">
        <v>2</v>
      </c>
      <c r="H397" s="85">
        <v>0.2</v>
      </c>
      <c r="I397" s="86">
        <v>15</v>
      </c>
      <c r="J397" s="84">
        <v>71</v>
      </c>
      <c r="K397" s="52"/>
      <c r="L397" s="51"/>
    </row>
    <row r="398" spans="1:12" ht="15" x14ac:dyDescent="0.25">
      <c r="A398" s="25"/>
      <c r="B398" s="16"/>
      <c r="C398" s="11"/>
      <c r="D398" s="7" t="s">
        <v>23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>
        <v>63.61</v>
      </c>
    </row>
    <row r="401" spans="1:12" ht="15" x14ac:dyDescent="0.25">
      <c r="A401" s="26"/>
      <c r="B401" s="18"/>
      <c r="C401" s="8"/>
      <c r="D401" s="19" t="s">
        <v>38</v>
      </c>
      <c r="E401" s="9"/>
      <c r="F401" s="21">
        <f>SUM(F392:F400)</f>
        <v>420</v>
      </c>
      <c r="G401" s="21">
        <f>SUM(G392:G400)</f>
        <v>15.9</v>
      </c>
      <c r="H401" s="21">
        <f>SUM(H392:H400)</f>
        <v>17.099999999999998</v>
      </c>
      <c r="I401" s="21">
        <f>SUM(I392:I400)</f>
        <v>69.900000000000006</v>
      </c>
      <c r="J401" s="21">
        <f>SUM(J392:J400)</f>
        <v>585</v>
      </c>
      <c r="K401" s="27"/>
      <c r="L401" s="21">
        <f>SUM(L392:L400)</f>
        <v>63.61</v>
      </c>
    </row>
    <row r="402" spans="1:12" ht="15" x14ac:dyDescent="0.25">
      <c r="A402" s="28">
        <f>A392</f>
        <v>2</v>
      </c>
      <c r="B402" s="14">
        <f>B392</f>
        <v>3</v>
      </c>
      <c r="C402" s="10" t="s">
        <v>24</v>
      </c>
      <c r="D402" s="12" t="s">
        <v>23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38</v>
      </c>
      <c r="E405" s="9"/>
      <c r="F405" s="21">
        <f>SUM(F402:F404)</f>
        <v>0</v>
      </c>
      <c r="G405" s="21">
        <f t="shared" ref="G405:J405" si="107">SUM(G402:G404)</f>
        <v>0</v>
      </c>
      <c r="H405" s="21">
        <f t="shared" si="107"/>
        <v>0</v>
      </c>
      <c r="I405" s="21">
        <f t="shared" si="107"/>
        <v>0</v>
      </c>
      <c r="J405" s="21">
        <f t="shared" si="107"/>
        <v>0</v>
      </c>
      <c r="K405" s="27"/>
      <c r="L405" s="21">
        <f t="shared" ref="L405" ca="1" si="108">SUM(L402:L410)</f>
        <v>0</v>
      </c>
    </row>
    <row r="406" spans="1:12" ht="15" x14ac:dyDescent="0.25">
      <c r="A406" s="28">
        <f>A392</f>
        <v>2</v>
      </c>
      <c r="B406" s="14">
        <f>B392</f>
        <v>3</v>
      </c>
      <c r="C406" s="10" t="s">
        <v>25</v>
      </c>
      <c r="D406" s="7" t="s">
        <v>26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27</v>
      </c>
      <c r="E407" s="87" t="s">
        <v>129</v>
      </c>
      <c r="F407" s="51">
        <v>250</v>
      </c>
      <c r="G407" s="89">
        <v>5.5</v>
      </c>
      <c r="H407" s="89">
        <v>16.899999999999999</v>
      </c>
      <c r="I407" s="90">
        <v>81.599999999999994</v>
      </c>
      <c r="J407" s="89">
        <v>504</v>
      </c>
      <c r="K407" s="66" t="s">
        <v>130</v>
      </c>
      <c r="L407" s="51"/>
    </row>
    <row r="408" spans="1:12" ht="15" x14ac:dyDescent="0.25">
      <c r="A408" s="25"/>
      <c r="B408" s="16"/>
      <c r="C408" s="11"/>
      <c r="D408" s="7" t="s">
        <v>28</v>
      </c>
      <c r="E408" s="50"/>
      <c r="F408" s="88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7" t="s">
        <v>29</v>
      </c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7" t="s">
        <v>30</v>
      </c>
      <c r="E410" s="67" t="s">
        <v>103</v>
      </c>
      <c r="F410" s="51">
        <v>200</v>
      </c>
      <c r="G410" s="81">
        <v>3.6</v>
      </c>
      <c r="H410" s="81">
        <v>2.6</v>
      </c>
      <c r="I410" s="82">
        <v>29.2</v>
      </c>
      <c r="J410" s="51">
        <v>155</v>
      </c>
      <c r="K410" s="70" t="s">
        <v>104</v>
      </c>
      <c r="L410" s="51"/>
    </row>
    <row r="411" spans="1:12" ht="15" x14ac:dyDescent="0.25">
      <c r="A411" s="25"/>
      <c r="B411" s="16"/>
      <c r="C411" s="11"/>
      <c r="D411" s="7" t="s">
        <v>31</v>
      </c>
      <c r="E411" s="50"/>
      <c r="F411" s="68">
        <v>30</v>
      </c>
      <c r="G411" s="85">
        <v>2</v>
      </c>
      <c r="H411" s="85">
        <v>0.2</v>
      </c>
      <c r="I411" s="86">
        <v>15</v>
      </c>
      <c r="J411" s="51">
        <v>71</v>
      </c>
      <c r="K411" s="52"/>
      <c r="L411" s="51"/>
    </row>
    <row r="412" spans="1:12" ht="15" x14ac:dyDescent="0.25">
      <c r="A412" s="25"/>
      <c r="B412" s="16"/>
      <c r="C412" s="11"/>
      <c r="D412" s="7" t="s">
        <v>32</v>
      </c>
      <c r="E412" s="50"/>
      <c r="F412" s="51">
        <v>20</v>
      </c>
      <c r="G412" s="85">
        <v>1</v>
      </c>
      <c r="H412" s="85">
        <v>0.2</v>
      </c>
      <c r="I412" s="86">
        <v>9</v>
      </c>
      <c r="J412" s="51">
        <v>44</v>
      </c>
      <c r="K412" s="52"/>
      <c r="L412" s="51"/>
    </row>
    <row r="413" spans="1:12" ht="15" x14ac:dyDescent="0.25">
      <c r="A413" s="25"/>
      <c r="B413" s="16"/>
      <c r="C413" s="11"/>
      <c r="D413" s="6"/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>
        <v>22.3</v>
      </c>
    </row>
    <row r="415" spans="1:12" ht="15" x14ac:dyDescent="0.25">
      <c r="A415" s="26"/>
      <c r="B415" s="18"/>
      <c r="C415" s="8"/>
      <c r="D415" s="19" t="s">
        <v>38</v>
      </c>
      <c r="E415" s="9"/>
      <c r="F415" s="21">
        <f>SUM(F406:F414)</f>
        <v>500</v>
      </c>
      <c r="G415" s="21">
        <f t="shared" ref="G415:J415" si="109">SUM(G406:G414)</f>
        <v>12.1</v>
      </c>
      <c r="H415" s="21">
        <f t="shared" si="109"/>
        <v>19.899999999999999</v>
      </c>
      <c r="I415" s="21">
        <f t="shared" si="109"/>
        <v>134.80000000000001</v>
      </c>
      <c r="J415" s="21">
        <f t="shared" si="109"/>
        <v>774</v>
      </c>
      <c r="K415" s="27"/>
      <c r="L415" s="21">
        <f t="shared" ref="L415" ca="1" si="110">SUM(L412:L420)</f>
        <v>0</v>
      </c>
    </row>
    <row r="416" spans="1:12" ht="15" x14ac:dyDescent="0.25">
      <c r="A416" s="28">
        <f>A392</f>
        <v>2</v>
      </c>
      <c r="B416" s="14">
        <f>B392</f>
        <v>3</v>
      </c>
      <c r="C416" s="10" t="s">
        <v>33</v>
      </c>
      <c r="D416" s="12" t="s">
        <v>34</v>
      </c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5"/>
      <c r="B417" s="16"/>
      <c r="C417" s="11"/>
      <c r="D417" s="12" t="s">
        <v>30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6"/>
      <c r="E418" s="50"/>
      <c r="F418" s="51"/>
      <c r="G418" s="51"/>
      <c r="H418" s="51"/>
      <c r="I418" s="51"/>
      <c r="J418" s="51"/>
      <c r="K418" s="52"/>
      <c r="L418" s="51"/>
    </row>
    <row r="419" spans="1:12" ht="15.75" customHeight="1" x14ac:dyDescent="0.25">
      <c r="A419" s="25"/>
      <c r="B419" s="16"/>
      <c r="C419" s="11"/>
      <c r="D419" s="6"/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6"/>
      <c r="B420" s="18"/>
      <c r="C420" s="8"/>
      <c r="D420" s="19" t="s">
        <v>38</v>
      </c>
      <c r="E420" s="9"/>
      <c r="F420" s="21">
        <f>SUM(F416:F419)</f>
        <v>0</v>
      </c>
      <c r="G420" s="21">
        <f t="shared" ref="G420:J420" si="111">SUM(G416:G419)</f>
        <v>0</v>
      </c>
      <c r="H420" s="21">
        <f t="shared" si="111"/>
        <v>0</v>
      </c>
      <c r="I420" s="21">
        <f t="shared" si="111"/>
        <v>0</v>
      </c>
      <c r="J420" s="21">
        <f t="shared" si="111"/>
        <v>0</v>
      </c>
      <c r="K420" s="27"/>
      <c r="L420" s="21">
        <f t="shared" ref="L420" ca="1" si="112">SUM(L413:L419)</f>
        <v>0</v>
      </c>
    </row>
    <row r="421" spans="1:12" ht="15" x14ac:dyDescent="0.25">
      <c r="A421" s="28">
        <f>A392</f>
        <v>2</v>
      </c>
      <c r="B421" s="14">
        <f>B392</f>
        <v>3</v>
      </c>
      <c r="C421" s="10" t="s">
        <v>35</v>
      </c>
      <c r="D421" s="7" t="s">
        <v>20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7" t="s">
        <v>29</v>
      </c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7" t="s">
        <v>30</v>
      </c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5"/>
      <c r="B424" s="16"/>
      <c r="C424" s="11"/>
      <c r="D424" s="7" t="s">
        <v>22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6"/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6"/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6"/>
      <c r="B427" s="18"/>
      <c r="C427" s="8"/>
      <c r="D427" s="19" t="s">
        <v>38</v>
      </c>
      <c r="E427" s="9"/>
      <c r="F427" s="21">
        <f>SUM(F421:F426)</f>
        <v>0</v>
      </c>
      <c r="G427" s="21">
        <f t="shared" ref="G427:J427" si="113">SUM(G421:G426)</f>
        <v>0</v>
      </c>
      <c r="H427" s="21">
        <f t="shared" si="113"/>
        <v>0</v>
      </c>
      <c r="I427" s="21">
        <f t="shared" si="113"/>
        <v>0</v>
      </c>
      <c r="J427" s="21">
        <f t="shared" si="113"/>
        <v>0</v>
      </c>
      <c r="K427" s="27"/>
      <c r="L427" s="21">
        <f t="shared" ref="L427" ca="1" si="114">SUM(L421:L429)</f>
        <v>0</v>
      </c>
    </row>
    <row r="428" spans="1:12" ht="15" x14ac:dyDescent="0.25">
      <c r="A428" s="28">
        <f>A392</f>
        <v>2</v>
      </c>
      <c r="B428" s="14">
        <f>B392</f>
        <v>3</v>
      </c>
      <c r="C428" s="10" t="s">
        <v>36</v>
      </c>
      <c r="D428" s="12" t="s">
        <v>37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12" t="s">
        <v>34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12" t="s">
        <v>30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12" t="s">
        <v>23</v>
      </c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6"/>
      <c r="B434" s="18"/>
      <c r="C434" s="8"/>
      <c r="D434" s="20" t="s">
        <v>38</v>
      </c>
      <c r="E434" s="9"/>
      <c r="F434" s="21">
        <f>SUM(F428:F433)</f>
        <v>0</v>
      </c>
      <c r="G434" s="21">
        <f t="shared" ref="G434:J434" si="115">SUM(G428:G433)</f>
        <v>0</v>
      </c>
      <c r="H434" s="21">
        <f t="shared" si="115"/>
        <v>0</v>
      </c>
      <c r="I434" s="21">
        <f t="shared" si="115"/>
        <v>0</v>
      </c>
      <c r="J434" s="21">
        <f t="shared" si="115"/>
        <v>0</v>
      </c>
      <c r="K434" s="27"/>
      <c r="L434" s="21">
        <f t="shared" ref="L434" ca="1" si="116">SUM(L428:L436)</f>
        <v>0</v>
      </c>
    </row>
    <row r="435" spans="1:12" ht="15.75" thickBot="1" x14ac:dyDescent="0.25">
      <c r="A435" s="31">
        <f>A392</f>
        <v>2</v>
      </c>
      <c r="B435" s="32">
        <f>B392</f>
        <v>3</v>
      </c>
      <c r="C435" s="119" t="s">
        <v>4</v>
      </c>
      <c r="D435" s="120"/>
      <c r="E435" s="33"/>
      <c r="F435" s="34">
        <f>F401+F405+F415+F420+F427+F434</f>
        <v>920</v>
      </c>
      <c r="G435" s="34">
        <f t="shared" ref="G435:J435" si="117">G401+G405+G415+G420+G427+G434</f>
        <v>28</v>
      </c>
      <c r="H435" s="34">
        <f t="shared" si="117"/>
        <v>37</v>
      </c>
      <c r="I435" s="34">
        <f t="shared" si="117"/>
        <v>204.70000000000002</v>
      </c>
      <c r="J435" s="34">
        <f t="shared" si="117"/>
        <v>1359</v>
      </c>
      <c r="K435" s="35"/>
      <c r="L435" s="34">
        <f t="shared" ref="L435" ca="1" si="118">L401+L405+L415+L420+L427+L434</f>
        <v>0</v>
      </c>
    </row>
    <row r="436" spans="1:12" ht="15" x14ac:dyDescent="0.25">
      <c r="A436" s="22">
        <v>2</v>
      </c>
      <c r="B436" s="23">
        <v>4</v>
      </c>
      <c r="C436" s="24" t="s">
        <v>19</v>
      </c>
      <c r="D436" s="5" t="s">
        <v>20</v>
      </c>
      <c r="E436" s="67" t="s">
        <v>131</v>
      </c>
      <c r="F436" s="75" t="s">
        <v>150</v>
      </c>
      <c r="G436" s="107">
        <v>10.7</v>
      </c>
      <c r="H436" s="107">
        <v>5.2</v>
      </c>
      <c r="I436" s="108">
        <v>5.6</v>
      </c>
      <c r="J436" s="107">
        <v>113</v>
      </c>
      <c r="K436" s="61" t="s">
        <v>82</v>
      </c>
      <c r="L436" s="48"/>
    </row>
    <row r="437" spans="1:12" ht="15" x14ac:dyDescent="0.25">
      <c r="A437" s="25"/>
      <c r="B437" s="16"/>
      <c r="C437" s="11"/>
      <c r="D437" s="6"/>
      <c r="E437" s="91" t="s">
        <v>132</v>
      </c>
      <c r="F437" s="79" t="s">
        <v>101</v>
      </c>
      <c r="G437" s="104">
        <v>6.1</v>
      </c>
      <c r="H437" s="104">
        <v>5.3</v>
      </c>
      <c r="I437" s="105">
        <v>34.200000000000003</v>
      </c>
      <c r="J437" s="104">
        <v>224</v>
      </c>
      <c r="K437" s="66" t="s">
        <v>133</v>
      </c>
      <c r="L437" s="51"/>
    </row>
    <row r="438" spans="1:12" ht="45" x14ac:dyDescent="0.25">
      <c r="A438" s="25"/>
      <c r="B438" s="16"/>
      <c r="C438" s="11"/>
      <c r="D438" s="7" t="s">
        <v>21</v>
      </c>
      <c r="E438" s="67" t="s">
        <v>61</v>
      </c>
      <c r="F438" s="74">
        <v>200</v>
      </c>
      <c r="G438" s="96">
        <v>3.7</v>
      </c>
      <c r="H438" s="96">
        <v>0.6</v>
      </c>
      <c r="I438" s="97">
        <v>26</v>
      </c>
      <c r="J438" s="96">
        <v>125</v>
      </c>
      <c r="K438" s="83" t="s">
        <v>134</v>
      </c>
      <c r="L438" s="51"/>
    </row>
    <row r="439" spans="1:12" ht="15" x14ac:dyDescent="0.25">
      <c r="A439" s="25"/>
      <c r="B439" s="16"/>
      <c r="C439" s="11"/>
      <c r="D439" s="7" t="s">
        <v>22</v>
      </c>
      <c r="E439" s="73" t="s">
        <v>62</v>
      </c>
      <c r="F439" s="74">
        <v>40</v>
      </c>
      <c r="G439" s="96">
        <v>2</v>
      </c>
      <c r="H439" s="96">
        <v>0.4</v>
      </c>
      <c r="I439" s="97">
        <v>18</v>
      </c>
      <c r="J439" s="96">
        <v>88</v>
      </c>
      <c r="K439" s="52"/>
      <c r="L439" s="51"/>
    </row>
    <row r="440" spans="1:12" ht="15" x14ac:dyDescent="0.25">
      <c r="A440" s="25"/>
      <c r="B440" s="16"/>
      <c r="C440" s="11"/>
      <c r="D440" s="7"/>
      <c r="E440" s="73" t="s">
        <v>52</v>
      </c>
      <c r="F440" s="51">
        <v>30</v>
      </c>
      <c r="G440" s="85">
        <v>2</v>
      </c>
      <c r="H440" s="85">
        <v>0.2</v>
      </c>
      <c r="I440" s="86">
        <v>15</v>
      </c>
      <c r="J440" s="84">
        <v>71</v>
      </c>
      <c r="K440" s="52"/>
      <c r="L440" s="51"/>
    </row>
    <row r="441" spans="1:12" ht="15" x14ac:dyDescent="0.25">
      <c r="A441" s="25"/>
      <c r="B441" s="16"/>
      <c r="C441" s="11"/>
      <c r="D441" s="7" t="s">
        <v>23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>
        <v>63.61</v>
      </c>
    </row>
    <row r="443" spans="1:12" ht="15" x14ac:dyDescent="0.25">
      <c r="A443" s="26"/>
      <c r="B443" s="18"/>
      <c r="C443" s="8"/>
      <c r="D443" s="19" t="s">
        <v>38</v>
      </c>
      <c r="E443" s="9"/>
      <c r="F443" s="21">
        <f>SUM(F436:F442)</f>
        <v>270</v>
      </c>
      <c r="G443" s="21">
        <f>SUM(G436:G442)</f>
        <v>24.499999999999996</v>
      </c>
      <c r="H443" s="21">
        <f>SUM(H436:H442)</f>
        <v>11.7</v>
      </c>
      <c r="I443" s="21">
        <f>SUM(I436:I442)</f>
        <v>98.800000000000011</v>
      </c>
      <c r="J443" s="21">
        <f>SUM(J436:J442)</f>
        <v>621</v>
      </c>
      <c r="K443" s="27"/>
      <c r="L443" s="21">
        <f>SUM(L436:L442)</f>
        <v>63.61</v>
      </c>
    </row>
    <row r="444" spans="1:12" ht="15" x14ac:dyDescent="0.25">
      <c r="A444" s="28">
        <f>A436</f>
        <v>2</v>
      </c>
      <c r="B444" s="14">
        <f>B436</f>
        <v>4</v>
      </c>
      <c r="C444" s="10" t="s">
        <v>24</v>
      </c>
      <c r="D444" s="12" t="s">
        <v>23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38</v>
      </c>
      <c r="E447" s="9"/>
      <c r="F447" s="21">
        <f>SUM(F444:F446)</f>
        <v>0</v>
      </c>
      <c r="G447" s="21">
        <f t="shared" ref="G447:J447" si="119">SUM(G444:G446)</f>
        <v>0</v>
      </c>
      <c r="H447" s="21">
        <f t="shared" si="119"/>
        <v>0</v>
      </c>
      <c r="I447" s="21">
        <f t="shared" si="119"/>
        <v>0</v>
      </c>
      <c r="J447" s="21">
        <f t="shared" si="119"/>
        <v>0</v>
      </c>
      <c r="K447" s="27"/>
      <c r="L447" s="21">
        <f t="shared" ref="L447" ca="1" si="120">SUM(L444:L452)</f>
        <v>0</v>
      </c>
    </row>
    <row r="448" spans="1:12" ht="15" x14ac:dyDescent="0.25">
      <c r="A448" s="28">
        <f>A436</f>
        <v>2</v>
      </c>
      <c r="B448" s="14">
        <f>B436</f>
        <v>4</v>
      </c>
      <c r="C448" s="10" t="s">
        <v>25</v>
      </c>
      <c r="D448" s="7" t="s">
        <v>26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27</v>
      </c>
      <c r="E449" s="87" t="s">
        <v>77</v>
      </c>
      <c r="F449" s="88" t="s">
        <v>64</v>
      </c>
      <c r="G449" s="89">
        <v>8.6999999999999993</v>
      </c>
      <c r="H449" s="89">
        <v>10</v>
      </c>
      <c r="I449" s="90">
        <v>44.7</v>
      </c>
      <c r="J449" s="89">
        <v>313</v>
      </c>
      <c r="K449" s="66" t="s">
        <v>135</v>
      </c>
      <c r="L449" s="51"/>
    </row>
    <row r="450" spans="1:12" ht="15" x14ac:dyDescent="0.25">
      <c r="A450" s="25"/>
      <c r="B450" s="16"/>
      <c r="C450" s="11"/>
      <c r="D450" s="7" t="s">
        <v>28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7" t="s">
        <v>29</v>
      </c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7" t="s">
        <v>30</v>
      </c>
      <c r="E452" s="67" t="s">
        <v>66</v>
      </c>
      <c r="F452" s="74" t="s">
        <v>67</v>
      </c>
      <c r="G452" s="81">
        <v>0.5</v>
      </c>
      <c r="H452" s="81">
        <v>0</v>
      </c>
      <c r="I452" s="82">
        <v>9.4</v>
      </c>
      <c r="J452" s="81">
        <v>40</v>
      </c>
      <c r="K452" s="70" t="s">
        <v>136</v>
      </c>
      <c r="L452" s="51"/>
    </row>
    <row r="453" spans="1:12" ht="15" x14ac:dyDescent="0.25">
      <c r="A453" s="25"/>
      <c r="B453" s="16"/>
      <c r="C453" s="11"/>
      <c r="D453" s="7" t="s">
        <v>31</v>
      </c>
      <c r="E453" s="50"/>
      <c r="F453" s="51">
        <v>30</v>
      </c>
      <c r="G453" s="71">
        <v>2.2000000000000002</v>
      </c>
      <c r="H453" s="71">
        <v>0.2</v>
      </c>
      <c r="I453" s="72">
        <v>14.7</v>
      </c>
      <c r="J453" s="51">
        <v>71</v>
      </c>
      <c r="K453" s="52"/>
      <c r="L453" s="51"/>
    </row>
    <row r="454" spans="1:12" ht="15" x14ac:dyDescent="0.25">
      <c r="A454" s="25"/>
      <c r="B454" s="16"/>
      <c r="C454" s="11"/>
      <c r="D454" s="7" t="s">
        <v>32</v>
      </c>
      <c r="E454" s="50"/>
      <c r="F454" s="51">
        <v>20</v>
      </c>
      <c r="G454" s="71">
        <v>1</v>
      </c>
      <c r="H454" s="71">
        <v>0.2</v>
      </c>
      <c r="I454" s="72">
        <v>9</v>
      </c>
      <c r="J454" s="51">
        <v>44</v>
      </c>
      <c r="K454" s="52"/>
      <c r="L454" s="51"/>
    </row>
    <row r="455" spans="1:12" ht="15" x14ac:dyDescent="0.25">
      <c r="A455" s="25"/>
      <c r="B455" s="16"/>
      <c r="C455" s="11"/>
      <c r="D455" s="6"/>
      <c r="E455" s="50"/>
      <c r="F455" s="51"/>
      <c r="G455" s="51"/>
      <c r="H455" s="51"/>
      <c r="I455" s="51"/>
      <c r="J455" s="51"/>
      <c r="K455" s="52"/>
      <c r="L455" s="51">
        <v>22.3</v>
      </c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6"/>
      <c r="B457" s="18"/>
      <c r="C457" s="8"/>
      <c r="D457" s="19" t="s">
        <v>38</v>
      </c>
      <c r="E457" s="9"/>
      <c r="F457" s="21">
        <f>SUM(F448:F456)</f>
        <v>50</v>
      </c>
      <c r="G457" s="21">
        <f t="shared" ref="G457:J457" si="121">SUM(G448:G456)</f>
        <v>12.399999999999999</v>
      </c>
      <c r="H457" s="21">
        <f t="shared" si="121"/>
        <v>10.399999999999999</v>
      </c>
      <c r="I457" s="21">
        <f t="shared" si="121"/>
        <v>77.8</v>
      </c>
      <c r="J457" s="21">
        <f t="shared" si="121"/>
        <v>468</v>
      </c>
      <c r="K457" s="27"/>
      <c r="L457" s="21">
        <f t="shared" ref="L457" ca="1" si="122">SUM(L454:L462)</f>
        <v>0</v>
      </c>
    </row>
    <row r="458" spans="1:12" ht="15" x14ac:dyDescent="0.25">
      <c r="A458" s="28">
        <f>A436</f>
        <v>2</v>
      </c>
      <c r="B458" s="14">
        <f>B436</f>
        <v>4</v>
      </c>
      <c r="C458" s="10" t="s">
        <v>33</v>
      </c>
      <c r="D458" s="12" t="s">
        <v>34</v>
      </c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5"/>
      <c r="B459" s="16"/>
      <c r="C459" s="11"/>
      <c r="D459" s="12" t="s">
        <v>30</v>
      </c>
      <c r="E459" s="50"/>
      <c r="F459" s="51"/>
      <c r="G459" s="51"/>
      <c r="H459" s="51"/>
      <c r="I459" s="51"/>
      <c r="J459" s="51"/>
      <c r="K459" s="52"/>
      <c r="L459" s="51"/>
    </row>
    <row r="460" spans="1:12" ht="15.75" customHeight="1" x14ac:dyDescent="0.25">
      <c r="A460" s="25"/>
      <c r="B460" s="16"/>
      <c r="C460" s="11"/>
      <c r="D460" s="6"/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6"/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6"/>
      <c r="B462" s="18"/>
      <c r="C462" s="8"/>
      <c r="D462" s="19" t="s">
        <v>38</v>
      </c>
      <c r="E462" s="9"/>
      <c r="F462" s="21">
        <f>SUM(F458:F461)</f>
        <v>0</v>
      </c>
      <c r="G462" s="21">
        <f t="shared" ref="G462:J462" si="123">SUM(G458:G461)</f>
        <v>0</v>
      </c>
      <c r="H462" s="21">
        <f t="shared" si="123"/>
        <v>0</v>
      </c>
      <c r="I462" s="21">
        <f t="shared" si="123"/>
        <v>0</v>
      </c>
      <c r="J462" s="21">
        <f t="shared" si="123"/>
        <v>0</v>
      </c>
      <c r="K462" s="27"/>
      <c r="L462" s="21">
        <f t="shared" ref="L462" ca="1" si="124">SUM(L455:L461)</f>
        <v>0</v>
      </c>
    </row>
    <row r="463" spans="1:12" ht="15" x14ac:dyDescent="0.25">
      <c r="A463" s="28">
        <f>A436</f>
        <v>2</v>
      </c>
      <c r="B463" s="14">
        <f>B436</f>
        <v>4</v>
      </c>
      <c r="C463" s="10" t="s">
        <v>35</v>
      </c>
      <c r="D463" s="7" t="s">
        <v>20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7" t="s">
        <v>29</v>
      </c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7" t="s">
        <v>30</v>
      </c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5"/>
      <c r="B466" s="16"/>
      <c r="C466" s="11"/>
      <c r="D466" s="7" t="s">
        <v>22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6"/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6"/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6"/>
      <c r="B469" s="18"/>
      <c r="C469" s="8"/>
      <c r="D469" s="19" t="s">
        <v>38</v>
      </c>
      <c r="E469" s="9"/>
      <c r="F469" s="21">
        <f>SUM(F463:F468)</f>
        <v>0</v>
      </c>
      <c r="G469" s="21">
        <f t="shared" ref="G469:J469" si="125">SUM(G463:G468)</f>
        <v>0</v>
      </c>
      <c r="H469" s="21">
        <f t="shared" si="125"/>
        <v>0</v>
      </c>
      <c r="I469" s="21">
        <f t="shared" si="125"/>
        <v>0</v>
      </c>
      <c r="J469" s="21">
        <f t="shared" si="125"/>
        <v>0</v>
      </c>
      <c r="K469" s="27"/>
      <c r="L469" s="21">
        <f t="shared" ref="L469" ca="1" si="126">SUM(L463:L471)</f>
        <v>0</v>
      </c>
    </row>
    <row r="470" spans="1:12" ht="15" x14ac:dyDescent="0.25">
      <c r="A470" s="28">
        <f>A436</f>
        <v>2</v>
      </c>
      <c r="B470" s="14">
        <f>B436</f>
        <v>4</v>
      </c>
      <c r="C470" s="10" t="s">
        <v>36</v>
      </c>
      <c r="D470" s="12" t="s">
        <v>37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12" t="s">
        <v>34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12" t="s">
        <v>30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12" t="s">
        <v>23</v>
      </c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6"/>
      <c r="B476" s="18"/>
      <c r="C476" s="8"/>
      <c r="D476" s="20" t="s">
        <v>38</v>
      </c>
      <c r="E476" s="9"/>
      <c r="F476" s="21">
        <f>SUM(F470:F475)</f>
        <v>0</v>
      </c>
      <c r="G476" s="21">
        <f t="shared" ref="G476:J476" si="127">SUM(G470:G475)</f>
        <v>0</v>
      </c>
      <c r="H476" s="21">
        <f t="shared" si="127"/>
        <v>0</v>
      </c>
      <c r="I476" s="21">
        <f t="shared" si="127"/>
        <v>0</v>
      </c>
      <c r="J476" s="21">
        <f t="shared" si="127"/>
        <v>0</v>
      </c>
      <c r="K476" s="27"/>
      <c r="L476" s="21">
        <f t="shared" ref="L476" ca="1" si="128">SUM(L470:L478)</f>
        <v>0</v>
      </c>
    </row>
    <row r="477" spans="1:12" ht="15.75" thickBot="1" x14ac:dyDescent="0.25">
      <c r="A477" s="31">
        <f>A436</f>
        <v>2</v>
      </c>
      <c r="B477" s="32">
        <f>B436</f>
        <v>4</v>
      </c>
      <c r="C477" s="119" t="s">
        <v>4</v>
      </c>
      <c r="D477" s="120"/>
      <c r="E477" s="33"/>
      <c r="F477" s="34">
        <f>F443+F447+F457+F462+F469+F476</f>
        <v>320</v>
      </c>
      <c r="G477" s="34">
        <f t="shared" ref="G477:J477" si="129">G443+G447+G457+G462+G469+G476</f>
        <v>36.899999999999991</v>
      </c>
      <c r="H477" s="34">
        <f t="shared" si="129"/>
        <v>22.099999999999998</v>
      </c>
      <c r="I477" s="34">
        <f t="shared" si="129"/>
        <v>176.60000000000002</v>
      </c>
      <c r="J477" s="34">
        <f t="shared" si="129"/>
        <v>1089</v>
      </c>
      <c r="K477" s="35"/>
      <c r="L477" s="34">
        <f t="shared" ref="L477" ca="1" si="130">L443+L447+L457+L462+L469+L476</f>
        <v>0</v>
      </c>
    </row>
    <row r="478" spans="1:12" ht="15" x14ac:dyDescent="0.25">
      <c r="A478" s="22">
        <v>2</v>
      </c>
      <c r="B478" s="23">
        <v>5</v>
      </c>
      <c r="C478" s="24" t="s">
        <v>19</v>
      </c>
      <c r="D478" s="5" t="s">
        <v>20</v>
      </c>
      <c r="E478" s="67" t="s">
        <v>137</v>
      </c>
      <c r="F478" s="74" t="s">
        <v>101</v>
      </c>
      <c r="G478" s="75">
        <v>5.7</v>
      </c>
      <c r="H478" s="75">
        <v>7.9</v>
      </c>
      <c r="I478" s="76">
        <v>30.1</v>
      </c>
      <c r="J478" s="75">
        <v>216</v>
      </c>
      <c r="K478" s="61" t="s">
        <v>138</v>
      </c>
      <c r="L478" s="48"/>
    </row>
    <row r="479" spans="1:12" ht="15" x14ac:dyDescent="0.25">
      <c r="A479" s="25"/>
      <c r="B479" s="16"/>
      <c r="C479" s="11"/>
      <c r="D479" s="6"/>
      <c r="E479" s="91" t="s">
        <v>139</v>
      </c>
      <c r="F479" s="92">
        <v>30</v>
      </c>
      <c r="G479" s="93">
        <v>7.9</v>
      </c>
      <c r="H479" s="93">
        <v>8</v>
      </c>
      <c r="I479" s="94">
        <v>0</v>
      </c>
      <c r="J479" s="93">
        <v>105</v>
      </c>
      <c r="K479" s="66" t="s">
        <v>140</v>
      </c>
      <c r="L479" s="51"/>
    </row>
    <row r="480" spans="1:12" ht="15" x14ac:dyDescent="0.25">
      <c r="A480" s="25"/>
      <c r="B480" s="16"/>
      <c r="C480" s="11"/>
      <c r="D480" s="7" t="s">
        <v>21</v>
      </c>
      <c r="E480" s="67" t="s">
        <v>66</v>
      </c>
      <c r="F480" s="74" t="s">
        <v>151</v>
      </c>
      <c r="G480" s="96">
        <v>0.5</v>
      </c>
      <c r="H480" s="96">
        <v>0</v>
      </c>
      <c r="I480" s="97">
        <v>9.4</v>
      </c>
      <c r="J480" s="96">
        <v>40</v>
      </c>
      <c r="K480" s="109" t="s">
        <v>68</v>
      </c>
      <c r="L480" s="51"/>
    </row>
    <row r="481" spans="1:12" ht="15" x14ac:dyDescent="0.25">
      <c r="A481" s="25"/>
      <c r="B481" s="16"/>
      <c r="C481" s="11"/>
      <c r="D481" s="7" t="s">
        <v>22</v>
      </c>
      <c r="E481" s="73" t="s">
        <v>62</v>
      </c>
      <c r="F481" s="51">
        <v>20</v>
      </c>
      <c r="G481" s="85">
        <v>1</v>
      </c>
      <c r="H481" s="85">
        <v>0.2</v>
      </c>
      <c r="I481" s="86">
        <v>9</v>
      </c>
      <c r="J481" s="51">
        <v>44</v>
      </c>
      <c r="K481" s="52"/>
      <c r="L481" s="51"/>
    </row>
    <row r="482" spans="1:12" ht="15.75" thickBot="1" x14ac:dyDescent="0.3">
      <c r="A482" s="25"/>
      <c r="B482" s="16"/>
      <c r="C482" s="11"/>
      <c r="D482" s="7"/>
      <c r="E482" s="73" t="s">
        <v>52</v>
      </c>
      <c r="F482" s="110">
        <v>60</v>
      </c>
      <c r="G482" s="110">
        <v>4.5</v>
      </c>
      <c r="H482" s="110">
        <v>0.4</v>
      </c>
      <c r="I482" s="111">
        <v>29.5</v>
      </c>
      <c r="J482" s="110">
        <v>142</v>
      </c>
      <c r="K482" s="52"/>
      <c r="L482" s="51"/>
    </row>
    <row r="483" spans="1:12" ht="15" x14ac:dyDescent="0.25">
      <c r="A483" s="25"/>
      <c r="B483" s="16"/>
      <c r="C483" s="11"/>
      <c r="D483" s="7" t="s">
        <v>23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>
        <v>63.61</v>
      </c>
    </row>
    <row r="485" spans="1:12" ht="15" x14ac:dyDescent="0.25">
      <c r="A485" s="25"/>
      <c r="B485" s="16"/>
      <c r="C485" s="11"/>
      <c r="D485" s="6"/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6"/>
      <c r="B486" s="18"/>
      <c r="C486" s="8"/>
      <c r="D486" s="19" t="s">
        <v>38</v>
      </c>
      <c r="E486" s="9"/>
      <c r="F486" s="21">
        <f>SUM(F478:F485)</f>
        <v>110</v>
      </c>
      <c r="G486" s="21">
        <f t="shared" ref="G486:J486" si="131">SUM(G478:G485)</f>
        <v>19.600000000000001</v>
      </c>
      <c r="H486" s="21">
        <f t="shared" si="131"/>
        <v>16.5</v>
      </c>
      <c r="I486" s="21">
        <f t="shared" si="131"/>
        <v>78</v>
      </c>
      <c r="J486" s="21">
        <f t="shared" si="131"/>
        <v>547</v>
      </c>
      <c r="K486" s="27"/>
      <c r="L486" s="21">
        <f>SUM(L478:L485)</f>
        <v>63.61</v>
      </c>
    </row>
    <row r="487" spans="1:12" ht="15" x14ac:dyDescent="0.25">
      <c r="A487" s="28">
        <f>A478</f>
        <v>2</v>
      </c>
      <c r="B487" s="14">
        <f>B478</f>
        <v>5</v>
      </c>
      <c r="C487" s="10" t="s">
        <v>24</v>
      </c>
      <c r="D487" s="12" t="s">
        <v>23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6"/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6"/>
      <c r="B490" s="18"/>
      <c r="C490" s="8"/>
      <c r="D490" s="19" t="s">
        <v>38</v>
      </c>
      <c r="E490" s="9"/>
      <c r="F490" s="21">
        <f>SUM(F487:F489)</f>
        <v>0</v>
      </c>
      <c r="G490" s="21">
        <f t="shared" ref="G490:J490" si="132">SUM(G487:G489)</f>
        <v>0</v>
      </c>
      <c r="H490" s="21">
        <f t="shared" si="132"/>
        <v>0</v>
      </c>
      <c r="I490" s="21">
        <f t="shared" si="132"/>
        <v>0</v>
      </c>
      <c r="J490" s="21">
        <f t="shared" si="132"/>
        <v>0</v>
      </c>
      <c r="K490" s="27"/>
      <c r="L490" s="21">
        <f t="shared" ref="L490" ca="1" si="133">SUM(L487:L495)</f>
        <v>0</v>
      </c>
    </row>
    <row r="491" spans="1:12" ht="15" x14ac:dyDescent="0.25">
      <c r="A491" s="28">
        <f>A478</f>
        <v>2</v>
      </c>
      <c r="B491" s="14">
        <f>B478</f>
        <v>5</v>
      </c>
      <c r="C491" s="10" t="s">
        <v>25</v>
      </c>
      <c r="D491" s="7" t="s">
        <v>26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27</v>
      </c>
      <c r="E492" s="87" t="s">
        <v>95</v>
      </c>
      <c r="F492" s="88" t="s">
        <v>96</v>
      </c>
      <c r="G492" s="89">
        <v>9</v>
      </c>
      <c r="H492" s="89">
        <v>5.4</v>
      </c>
      <c r="I492" s="90">
        <v>38.9</v>
      </c>
      <c r="J492" s="89">
        <v>253</v>
      </c>
      <c r="K492" s="66" t="s">
        <v>141</v>
      </c>
      <c r="L492" s="51"/>
    </row>
    <row r="493" spans="1:12" ht="15" x14ac:dyDescent="0.25">
      <c r="A493" s="25"/>
      <c r="B493" s="16"/>
      <c r="C493" s="11"/>
      <c r="D493" s="7" t="s">
        <v>28</v>
      </c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7" t="s">
        <v>29</v>
      </c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5"/>
      <c r="B495" s="16"/>
      <c r="C495" s="11"/>
      <c r="D495" s="7" t="s">
        <v>30</v>
      </c>
      <c r="E495" s="67" t="s">
        <v>66</v>
      </c>
      <c r="F495" s="74" t="s">
        <v>67</v>
      </c>
      <c r="G495" s="81">
        <v>0.5</v>
      </c>
      <c r="H495" s="81">
        <v>0</v>
      </c>
      <c r="I495" s="82">
        <v>9.4</v>
      </c>
      <c r="J495" s="81">
        <v>40</v>
      </c>
      <c r="K495" s="70" t="s">
        <v>142</v>
      </c>
      <c r="L495" s="51"/>
    </row>
    <row r="496" spans="1:12" ht="15" x14ac:dyDescent="0.25">
      <c r="A496" s="25"/>
      <c r="B496" s="16"/>
      <c r="C496" s="11"/>
      <c r="D496" s="7" t="s">
        <v>31</v>
      </c>
      <c r="E496" s="50"/>
      <c r="F496" s="51">
        <v>30</v>
      </c>
      <c r="G496" s="71">
        <v>2.2000000000000002</v>
      </c>
      <c r="H496" s="71">
        <v>0.2</v>
      </c>
      <c r="I496" s="72">
        <v>14.7</v>
      </c>
      <c r="J496" s="51">
        <v>71</v>
      </c>
      <c r="K496" s="52"/>
      <c r="L496" s="51"/>
    </row>
    <row r="497" spans="1:12" ht="15" x14ac:dyDescent="0.25">
      <c r="A497" s="25"/>
      <c r="B497" s="16"/>
      <c r="C497" s="11"/>
      <c r="D497" s="7" t="s">
        <v>32</v>
      </c>
      <c r="E497" s="50"/>
      <c r="F497" s="51">
        <v>20</v>
      </c>
      <c r="G497" s="71">
        <v>1</v>
      </c>
      <c r="H497" s="71">
        <v>0.2</v>
      </c>
      <c r="I497" s="72">
        <v>9</v>
      </c>
      <c r="J497" s="51">
        <v>44</v>
      </c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>
        <v>22.3</v>
      </c>
    </row>
    <row r="500" spans="1:12" ht="15" x14ac:dyDescent="0.25">
      <c r="A500" s="26"/>
      <c r="B500" s="18"/>
      <c r="C500" s="8"/>
      <c r="D500" s="19" t="s">
        <v>38</v>
      </c>
      <c r="E500" s="9"/>
      <c r="F500" s="21">
        <f>SUM(F491:F499)</f>
        <v>50</v>
      </c>
      <c r="G500" s="21">
        <f t="shared" ref="G500:J500" si="134">SUM(G491:G499)</f>
        <v>12.7</v>
      </c>
      <c r="H500" s="21">
        <f t="shared" si="134"/>
        <v>5.8000000000000007</v>
      </c>
      <c r="I500" s="21">
        <f t="shared" si="134"/>
        <v>72</v>
      </c>
      <c r="J500" s="21">
        <f t="shared" si="134"/>
        <v>408</v>
      </c>
      <c r="K500" s="27"/>
      <c r="L500" s="21">
        <f t="shared" ref="L500" ca="1" si="135">SUM(L497:L505)</f>
        <v>0</v>
      </c>
    </row>
    <row r="501" spans="1:12" ht="15" x14ac:dyDescent="0.25">
      <c r="A501" s="28">
        <f>A478</f>
        <v>2</v>
      </c>
      <c r="B501" s="14">
        <f>B478</f>
        <v>5</v>
      </c>
      <c r="C501" s="10" t="s">
        <v>33</v>
      </c>
      <c r="D501" s="12" t="s">
        <v>34</v>
      </c>
      <c r="E501" s="50"/>
      <c r="F501" s="51"/>
      <c r="G501" s="51"/>
      <c r="H501" s="51"/>
      <c r="I501" s="51"/>
      <c r="J501" s="51"/>
      <c r="K501" s="52"/>
      <c r="L501" s="51"/>
    </row>
    <row r="502" spans="1:12" ht="15.75" customHeight="1" x14ac:dyDescent="0.25">
      <c r="A502" s="25"/>
      <c r="B502" s="16"/>
      <c r="C502" s="11"/>
      <c r="D502" s="12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6"/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6"/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6"/>
      <c r="B505" s="18"/>
      <c r="C505" s="8"/>
      <c r="D505" s="19" t="s">
        <v>38</v>
      </c>
      <c r="E505" s="9"/>
      <c r="F505" s="21">
        <f>SUM(F501:F504)</f>
        <v>0</v>
      </c>
      <c r="G505" s="21">
        <f t="shared" ref="G505:J505" si="136">SUM(G501:G504)</f>
        <v>0</v>
      </c>
      <c r="H505" s="21">
        <f t="shared" si="136"/>
        <v>0</v>
      </c>
      <c r="I505" s="21">
        <f t="shared" si="136"/>
        <v>0</v>
      </c>
      <c r="J505" s="21">
        <f t="shared" si="136"/>
        <v>0</v>
      </c>
      <c r="K505" s="27"/>
      <c r="L505" s="21">
        <f t="shared" ref="L505" ca="1" si="137">SUM(L498:L504)</f>
        <v>0</v>
      </c>
    </row>
    <row r="506" spans="1:12" ht="15" x14ac:dyDescent="0.25">
      <c r="A506" s="28">
        <f>A478</f>
        <v>2</v>
      </c>
      <c r="B506" s="14">
        <f>B478</f>
        <v>5</v>
      </c>
      <c r="C506" s="10" t="s">
        <v>35</v>
      </c>
      <c r="D506" s="7" t="s">
        <v>20</v>
      </c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7" t="s">
        <v>29</v>
      </c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5"/>
      <c r="B508" s="16"/>
      <c r="C508" s="11"/>
      <c r="D508" s="7" t="s">
        <v>30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7" t="s">
        <v>22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6"/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6"/>
      <c r="B512" s="18"/>
      <c r="C512" s="8"/>
      <c r="D512" s="19" t="s">
        <v>38</v>
      </c>
      <c r="E512" s="9"/>
      <c r="F512" s="21">
        <f>SUM(F506:F511)</f>
        <v>0</v>
      </c>
      <c r="G512" s="21">
        <f t="shared" ref="G512:J512" si="138">SUM(G506:G511)</f>
        <v>0</v>
      </c>
      <c r="H512" s="21">
        <f t="shared" si="138"/>
        <v>0</v>
      </c>
      <c r="I512" s="21">
        <f t="shared" si="138"/>
        <v>0</v>
      </c>
      <c r="J512" s="21">
        <f t="shared" si="138"/>
        <v>0</v>
      </c>
      <c r="K512" s="27"/>
      <c r="L512" s="21">
        <f t="shared" ref="L512" ca="1" si="139">SUM(L506:L514)</f>
        <v>0</v>
      </c>
    </row>
    <row r="513" spans="1:12" ht="15" x14ac:dyDescent="0.25">
      <c r="A513" s="28">
        <f>A478</f>
        <v>2</v>
      </c>
      <c r="B513" s="14">
        <f>B478</f>
        <v>5</v>
      </c>
      <c r="C513" s="10" t="s">
        <v>36</v>
      </c>
      <c r="D513" s="12" t="s">
        <v>37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12" t="s">
        <v>34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12" t="s">
        <v>30</v>
      </c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12" t="s">
        <v>23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6"/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6"/>
      <c r="B519" s="18"/>
      <c r="C519" s="8"/>
      <c r="D519" s="20" t="s">
        <v>38</v>
      </c>
      <c r="E519" s="9"/>
      <c r="F519" s="21">
        <f>SUM(F513:F518)</f>
        <v>0</v>
      </c>
      <c r="G519" s="21">
        <f t="shared" ref="G519:J519" si="140">SUM(G513:G518)</f>
        <v>0</v>
      </c>
      <c r="H519" s="21">
        <f t="shared" si="140"/>
        <v>0</v>
      </c>
      <c r="I519" s="21">
        <f t="shared" si="140"/>
        <v>0</v>
      </c>
      <c r="J519" s="21">
        <f t="shared" si="140"/>
        <v>0</v>
      </c>
      <c r="K519" s="27"/>
      <c r="L519" s="21">
        <f t="shared" ref="L519" ca="1" si="141">SUM(L513:L521)</f>
        <v>0</v>
      </c>
    </row>
    <row r="520" spans="1:12" ht="15.75" thickBot="1" x14ac:dyDescent="0.25">
      <c r="A520" s="31">
        <f>A478</f>
        <v>2</v>
      </c>
      <c r="B520" s="32">
        <f>B478</f>
        <v>5</v>
      </c>
      <c r="C520" s="119" t="s">
        <v>4</v>
      </c>
      <c r="D520" s="120"/>
      <c r="E520" s="33"/>
      <c r="F520" s="34">
        <f>F486+F490+F500+F505+F512+F519</f>
        <v>160</v>
      </c>
      <c r="G520" s="34">
        <f t="shared" ref="G520:J520" si="142">G486+G490+G500+G505+G512+G519</f>
        <v>32.299999999999997</v>
      </c>
      <c r="H520" s="34">
        <f t="shared" si="142"/>
        <v>22.3</v>
      </c>
      <c r="I520" s="34">
        <f t="shared" si="142"/>
        <v>150</v>
      </c>
      <c r="J520" s="34">
        <f t="shared" si="142"/>
        <v>955</v>
      </c>
      <c r="K520" s="35"/>
      <c r="L520" s="34">
        <f t="shared" ref="L520" ca="1" si="143">L486+L490+L500+L505+L512+L519</f>
        <v>0</v>
      </c>
    </row>
    <row r="521" spans="1:12" ht="15" x14ac:dyDescent="0.25">
      <c r="A521" s="22">
        <v>2</v>
      </c>
      <c r="B521" s="23">
        <v>6</v>
      </c>
      <c r="C521" s="24" t="s">
        <v>19</v>
      </c>
      <c r="D521" s="5" t="s">
        <v>20</v>
      </c>
      <c r="E521" s="67" t="s">
        <v>98</v>
      </c>
      <c r="F521" s="112">
        <v>100</v>
      </c>
      <c r="G521" s="114">
        <v>26.1</v>
      </c>
      <c r="H521" s="114">
        <v>24.6</v>
      </c>
      <c r="I521" s="115">
        <v>0.3</v>
      </c>
      <c r="J521" s="113">
        <v>327</v>
      </c>
      <c r="K521" s="61" t="s">
        <v>143</v>
      </c>
      <c r="L521" s="48"/>
    </row>
    <row r="522" spans="1:12" ht="15" x14ac:dyDescent="0.25">
      <c r="A522" s="25"/>
      <c r="B522" s="16"/>
      <c r="C522" s="11"/>
      <c r="D522" s="6"/>
      <c r="E522" s="91" t="s">
        <v>144</v>
      </c>
      <c r="F522" s="92" t="s">
        <v>145</v>
      </c>
      <c r="G522" s="93">
        <v>18.600000000000001</v>
      </c>
      <c r="H522" s="93">
        <v>10</v>
      </c>
      <c r="I522" s="94">
        <v>40.4</v>
      </c>
      <c r="J522" s="93">
        <v>350</v>
      </c>
      <c r="K522" s="66" t="s">
        <v>146</v>
      </c>
      <c r="L522" s="51"/>
    </row>
    <row r="523" spans="1:12" ht="45" x14ac:dyDescent="0.25">
      <c r="A523" s="25"/>
      <c r="B523" s="16"/>
      <c r="C523" s="11"/>
      <c r="D523" s="7" t="s">
        <v>21</v>
      </c>
      <c r="E523" s="67" t="s">
        <v>147</v>
      </c>
      <c r="F523" s="74" t="s">
        <v>76</v>
      </c>
      <c r="G523" s="81">
        <v>8.4000000000000005E-2</v>
      </c>
      <c r="H523" s="81">
        <v>1.1999999999999999E-3</v>
      </c>
      <c r="I523" s="82">
        <v>15.1</v>
      </c>
      <c r="J523" s="81">
        <v>62</v>
      </c>
      <c r="K523" s="83" t="s">
        <v>119</v>
      </c>
      <c r="L523" s="51"/>
    </row>
    <row r="524" spans="1:12" ht="15" x14ac:dyDescent="0.25">
      <c r="A524" s="25"/>
      <c r="B524" s="16"/>
      <c r="C524" s="11"/>
      <c r="D524" s="7" t="s">
        <v>22</v>
      </c>
      <c r="E524" s="73" t="s">
        <v>62</v>
      </c>
      <c r="F524" s="51">
        <v>20</v>
      </c>
      <c r="G524" s="85">
        <v>1</v>
      </c>
      <c r="H524" s="85">
        <v>0.2</v>
      </c>
      <c r="I524" s="86">
        <v>9</v>
      </c>
      <c r="J524" s="51">
        <v>44</v>
      </c>
      <c r="K524" s="52"/>
      <c r="L524" s="51"/>
    </row>
    <row r="525" spans="1:12" ht="15" x14ac:dyDescent="0.25">
      <c r="A525" s="25"/>
      <c r="B525" s="16"/>
      <c r="C525" s="11"/>
      <c r="D525" s="7"/>
      <c r="E525" s="73" t="s">
        <v>52</v>
      </c>
      <c r="F525" s="51">
        <v>30</v>
      </c>
      <c r="G525" s="85">
        <v>2</v>
      </c>
      <c r="H525" s="85">
        <v>0.2</v>
      </c>
      <c r="I525" s="86">
        <v>15</v>
      </c>
      <c r="J525" s="51">
        <v>71</v>
      </c>
      <c r="K525" s="52"/>
      <c r="L525" s="51"/>
    </row>
    <row r="526" spans="1:12" ht="15" x14ac:dyDescent="0.25">
      <c r="A526" s="25"/>
      <c r="B526" s="16"/>
      <c r="C526" s="11"/>
      <c r="D526" s="7" t="s">
        <v>23</v>
      </c>
      <c r="E526" s="77" t="s">
        <v>105</v>
      </c>
      <c r="F526" s="51">
        <v>100</v>
      </c>
      <c r="G526" s="79">
        <v>0.4</v>
      </c>
      <c r="H526" s="79">
        <v>0.4</v>
      </c>
      <c r="I526" s="80">
        <v>7.3</v>
      </c>
      <c r="J526" s="51">
        <v>47</v>
      </c>
      <c r="K526" s="52"/>
      <c r="L526" s="51"/>
    </row>
    <row r="527" spans="1:12" ht="15" x14ac:dyDescent="0.25">
      <c r="A527" s="25"/>
      <c r="B527" s="16"/>
      <c r="C527" s="11"/>
      <c r="D527" s="6"/>
      <c r="E527" s="50"/>
      <c r="F527" s="51"/>
      <c r="G527" s="51"/>
      <c r="H527" s="51"/>
      <c r="I527" s="51"/>
      <c r="J527" s="51"/>
      <c r="K527" s="52"/>
      <c r="L527" s="51">
        <v>63.61</v>
      </c>
    </row>
    <row r="528" spans="1:12" ht="15" x14ac:dyDescent="0.25">
      <c r="A528" s="26"/>
      <c r="B528" s="18"/>
      <c r="C528" s="8"/>
      <c r="D528" s="19" t="s">
        <v>38</v>
      </c>
      <c r="E528" s="9"/>
      <c r="F528" s="21">
        <f>SUM(F521:F527)</f>
        <v>250</v>
      </c>
      <c r="G528" s="21">
        <f>SUM(G521:G527)</f>
        <v>48.184000000000005</v>
      </c>
      <c r="H528" s="21">
        <f>SUM(H521:H527)</f>
        <v>35.401200000000003</v>
      </c>
      <c r="I528" s="21">
        <f>SUM(I521:I527)</f>
        <v>87.1</v>
      </c>
      <c r="J528" s="21">
        <f>SUM(J521:J527)</f>
        <v>901</v>
      </c>
      <c r="K528" s="27"/>
      <c r="L528" s="21">
        <f>SUM(L521:L527)</f>
        <v>63.61</v>
      </c>
    </row>
    <row r="529" spans="1:12" ht="15" x14ac:dyDescent="0.25">
      <c r="A529" s="28">
        <f>A521</f>
        <v>2</v>
      </c>
      <c r="B529" s="14">
        <f>B521</f>
        <v>6</v>
      </c>
      <c r="C529" s="10" t="s">
        <v>24</v>
      </c>
      <c r="D529" s="12" t="s">
        <v>23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6"/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6"/>
      <c r="B532" s="18"/>
      <c r="C532" s="8"/>
      <c r="D532" s="19" t="s">
        <v>38</v>
      </c>
      <c r="E532" s="9"/>
      <c r="F532" s="21">
        <f>SUM(F529:F531)</f>
        <v>0</v>
      </c>
      <c r="G532" s="21">
        <f t="shared" ref="G532:J532" si="144">SUM(G529:G531)</f>
        <v>0</v>
      </c>
      <c r="H532" s="21">
        <f t="shared" si="144"/>
        <v>0</v>
      </c>
      <c r="I532" s="21">
        <f t="shared" si="144"/>
        <v>0</v>
      </c>
      <c r="J532" s="21">
        <f t="shared" si="144"/>
        <v>0</v>
      </c>
      <c r="K532" s="27"/>
      <c r="L532" s="21">
        <f t="shared" ref="L532" ca="1" si="145">SUM(L529:L537)</f>
        <v>0</v>
      </c>
    </row>
    <row r="533" spans="1:12" ht="15" x14ac:dyDescent="0.25">
      <c r="A533" s="28">
        <f>A521</f>
        <v>2</v>
      </c>
      <c r="B533" s="14">
        <f>B521</f>
        <v>6</v>
      </c>
      <c r="C533" s="10" t="s">
        <v>25</v>
      </c>
      <c r="D533" s="7" t="s">
        <v>26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27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7" t="s">
        <v>28</v>
      </c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7" t="s">
        <v>29</v>
      </c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5"/>
      <c r="B537" s="16"/>
      <c r="C537" s="11"/>
      <c r="D537" s="7" t="s">
        <v>30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31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32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38</v>
      </c>
      <c r="E542" s="9"/>
      <c r="F542" s="21">
        <f>SUM(F533:F541)</f>
        <v>0</v>
      </c>
      <c r="G542" s="21">
        <f t="shared" ref="G542:J542" si="146">SUM(G533:G541)</f>
        <v>0</v>
      </c>
      <c r="H542" s="21">
        <f t="shared" si="146"/>
        <v>0</v>
      </c>
      <c r="I542" s="21">
        <f t="shared" si="146"/>
        <v>0</v>
      </c>
      <c r="J542" s="21">
        <f t="shared" si="146"/>
        <v>0</v>
      </c>
      <c r="K542" s="27"/>
      <c r="L542" s="21">
        <f t="shared" ref="L542" ca="1" si="147">SUM(L539:L547)</f>
        <v>0</v>
      </c>
    </row>
    <row r="543" spans="1:12" ht="15.75" customHeight="1" x14ac:dyDescent="0.25">
      <c r="A543" s="28">
        <f>A521</f>
        <v>2</v>
      </c>
      <c r="B543" s="14">
        <f>B521</f>
        <v>6</v>
      </c>
      <c r="C543" s="10" t="s">
        <v>33</v>
      </c>
      <c r="D543" s="12" t="s">
        <v>34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12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6"/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6"/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6"/>
      <c r="B547" s="18"/>
      <c r="C547" s="8"/>
      <c r="D547" s="19" t="s">
        <v>38</v>
      </c>
      <c r="E547" s="9"/>
      <c r="F547" s="21">
        <f>SUM(F543:F546)</f>
        <v>0</v>
      </c>
      <c r="G547" s="21">
        <f t="shared" ref="G547:J547" si="148">SUM(G543:G546)</f>
        <v>0</v>
      </c>
      <c r="H547" s="21">
        <f t="shared" si="148"/>
        <v>0</v>
      </c>
      <c r="I547" s="21">
        <f t="shared" si="148"/>
        <v>0</v>
      </c>
      <c r="J547" s="21">
        <f t="shared" si="148"/>
        <v>0</v>
      </c>
      <c r="K547" s="27"/>
      <c r="L547" s="21">
        <f t="shared" ref="L547" ca="1" si="149">SUM(L540:L546)</f>
        <v>0</v>
      </c>
    </row>
    <row r="548" spans="1:12" ht="15" x14ac:dyDescent="0.25">
      <c r="A548" s="28">
        <f>A521</f>
        <v>2</v>
      </c>
      <c r="B548" s="14">
        <f>B521</f>
        <v>6</v>
      </c>
      <c r="C548" s="10" t="s">
        <v>35</v>
      </c>
      <c r="D548" s="7" t="s">
        <v>20</v>
      </c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7" t="s">
        <v>29</v>
      </c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5"/>
      <c r="B550" s="16"/>
      <c r="C550" s="11"/>
      <c r="D550" s="7" t="s">
        <v>30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7" t="s">
        <v>22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6"/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6"/>
      <c r="B554" s="18"/>
      <c r="C554" s="8"/>
      <c r="D554" s="19" t="s">
        <v>38</v>
      </c>
      <c r="E554" s="9"/>
      <c r="F554" s="21">
        <f>SUM(F548:F553)</f>
        <v>0</v>
      </c>
      <c r="G554" s="21">
        <f t="shared" ref="G554:J554" si="150">SUM(G548:G553)</f>
        <v>0</v>
      </c>
      <c r="H554" s="21">
        <f t="shared" si="150"/>
        <v>0</v>
      </c>
      <c r="I554" s="21">
        <f t="shared" si="150"/>
        <v>0</v>
      </c>
      <c r="J554" s="21">
        <f t="shared" si="150"/>
        <v>0</v>
      </c>
      <c r="K554" s="27"/>
      <c r="L554" s="21">
        <f t="shared" ref="L554" ca="1" si="151">SUM(L548:L556)</f>
        <v>0</v>
      </c>
    </row>
    <row r="555" spans="1:12" ht="15" x14ac:dyDescent="0.25">
      <c r="A555" s="28">
        <f>A521</f>
        <v>2</v>
      </c>
      <c r="B555" s="14">
        <f>B521</f>
        <v>6</v>
      </c>
      <c r="C555" s="10" t="s">
        <v>36</v>
      </c>
      <c r="D555" s="12" t="s">
        <v>37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12" t="s">
        <v>34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12" t="s">
        <v>30</v>
      </c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12" t="s">
        <v>23</v>
      </c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6"/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6"/>
      <c r="B561" s="18"/>
      <c r="C561" s="8"/>
      <c r="D561" s="20" t="s">
        <v>38</v>
      </c>
      <c r="E561" s="9"/>
      <c r="F561" s="21">
        <f>SUM(F555:F560)</f>
        <v>0</v>
      </c>
      <c r="G561" s="21">
        <f t="shared" ref="G561:J561" si="152">SUM(G555:G560)</f>
        <v>0</v>
      </c>
      <c r="H561" s="21">
        <f t="shared" si="152"/>
        <v>0</v>
      </c>
      <c r="I561" s="21">
        <f t="shared" si="152"/>
        <v>0</v>
      </c>
      <c r="J561" s="21">
        <f t="shared" si="152"/>
        <v>0</v>
      </c>
      <c r="K561" s="27"/>
      <c r="L561" s="21">
        <f t="shared" ref="L561" ca="1" si="153">SUM(L555:L563)</f>
        <v>0</v>
      </c>
    </row>
    <row r="562" spans="1:12" ht="15.75" thickBot="1" x14ac:dyDescent="0.25">
      <c r="A562" s="31">
        <f>A521</f>
        <v>2</v>
      </c>
      <c r="B562" s="32">
        <f>B521</f>
        <v>6</v>
      </c>
      <c r="C562" s="119" t="s">
        <v>4</v>
      </c>
      <c r="D562" s="120"/>
      <c r="E562" s="33"/>
      <c r="F562" s="34">
        <f>F528+F532+F542+F547+F554+F561</f>
        <v>250</v>
      </c>
      <c r="G562" s="34">
        <f t="shared" ref="G562:J562" si="154">G528+G532+G542+G547+G554+G561</f>
        <v>48.184000000000005</v>
      </c>
      <c r="H562" s="34">
        <f t="shared" si="154"/>
        <v>35.401200000000003</v>
      </c>
      <c r="I562" s="34">
        <f t="shared" si="154"/>
        <v>87.1</v>
      </c>
      <c r="J562" s="34">
        <f t="shared" si="154"/>
        <v>901</v>
      </c>
      <c r="K562" s="35"/>
      <c r="L562" s="34">
        <f t="shared" ref="L562" ca="1" si="155">L528+L532+L542+L547+L554+L561</f>
        <v>0</v>
      </c>
    </row>
    <row r="563" spans="1:12" ht="15" x14ac:dyDescent="0.25">
      <c r="A563" s="22">
        <v>2</v>
      </c>
      <c r="B563" s="23">
        <v>7</v>
      </c>
      <c r="C563" s="24" t="s">
        <v>19</v>
      </c>
      <c r="D563" s="5" t="s">
        <v>20</v>
      </c>
      <c r="E563" s="47"/>
      <c r="F563" s="48"/>
      <c r="G563" s="48"/>
      <c r="H563" s="48"/>
      <c r="I563" s="48"/>
      <c r="J563" s="48"/>
      <c r="K563" s="49"/>
      <c r="L563" s="48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21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22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23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6"/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6"/>
      <c r="B570" s="18"/>
      <c r="C570" s="8"/>
      <c r="D570" s="19" t="s">
        <v>38</v>
      </c>
      <c r="E570" s="9"/>
      <c r="F570" s="21">
        <f>SUM(F563:F569)</f>
        <v>0</v>
      </c>
      <c r="G570" s="21">
        <f t="shared" ref="G570:J570" si="156">SUM(G563:G569)</f>
        <v>0</v>
      </c>
      <c r="H570" s="21">
        <f t="shared" si="156"/>
        <v>0</v>
      </c>
      <c r="I570" s="21">
        <f t="shared" si="156"/>
        <v>0</v>
      </c>
      <c r="J570" s="21">
        <f t="shared" si="156"/>
        <v>0</v>
      </c>
      <c r="K570" s="27"/>
      <c r="L570" s="21">
        <f t="shared" ref="L570" si="157">SUM(L563:L569)</f>
        <v>0</v>
      </c>
    </row>
    <row r="571" spans="1:12" ht="15" x14ac:dyDescent="0.25">
      <c r="A571" s="28">
        <f>A563</f>
        <v>2</v>
      </c>
      <c r="B571" s="14">
        <f>B563</f>
        <v>7</v>
      </c>
      <c r="C571" s="10" t="s">
        <v>24</v>
      </c>
      <c r="D571" s="12" t="s">
        <v>23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6"/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6"/>
      <c r="B574" s="18"/>
      <c r="C574" s="8"/>
      <c r="D574" s="19" t="s">
        <v>38</v>
      </c>
      <c r="E574" s="9"/>
      <c r="F574" s="21">
        <f>SUM(F571:F573)</f>
        <v>0</v>
      </c>
      <c r="G574" s="21">
        <f t="shared" ref="G574:J574" si="158">SUM(G571:G573)</f>
        <v>0</v>
      </c>
      <c r="H574" s="21">
        <f t="shared" si="158"/>
        <v>0</v>
      </c>
      <c r="I574" s="21">
        <f t="shared" si="158"/>
        <v>0</v>
      </c>
      <c r="J574" s="21">
        <f t="shared" si="158"/>
        <v>0</v>
      </c>
      <c r="K574" s="27"/>
      <c r="L574" s="21">
        <f t="shared" ref="L574" ca="1" si="159">SUM(L571:L579)</f>
        <v>0</v>
      </c>
    </row>
    <row r="575" spans="1:12" ht="15" x14ac:dyDescent="0.25">
      <c r="A575" s="28">
        <f>A563</f>
        <v>2</v>
      </c>
      <c r="B575" s="14">
        <f>B563</f>
        <v>7</v>
      </c>
      <c r="C575" s="10" t="s">
        <v>25</v>
      </c>
      <c r="D575" s="7" t="s">
        <v>26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27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7" t="s">
        <v>28</v>
      </c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7" t="s">
        <v>29</v>
      </c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5"/>
      <c r="B579" s="16"/>
      <c r="C579" s="11"/>
      <c r="D579" s="7" t="s">
        <v>30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31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32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38</v>
      </c>
      <c r="E584" s="9"/>
      <c r="F584" s="21">
        <f>SUM(F575:F583)</f>
        <v>0</v>
      </c>
      <c r="G584" s="21">
        <f t="shared" ref="G584:J584" si="160">SUM(G575:G583)</f>
        <v>0</v>
      </c>
      <c r="H584" s="21">
        <f t="shared" si="160"/>
        <v>0</v>
      </c>
      <c r="I584" s="21">
        <f t="shared" si="160"/>
        <v>0</v>
      </c>
      <c r="J584" s="21">
        <f t="shared" si="160"/>
        <v>0</v>
      </c>
      <c r="K584" s="27"/>
      <c r="L584" s="21">
        <f t="shared" ref="L584" ca="1" si="161">SUM(L581:L589)</f>
        <v>0</v>
      </c>
    </row>
    <row r="585" spans="1:12" ht="15" customHeight="1" x14ac:dyDescent="0.25">
      <c r="A585" s="28">
        <f>A563</f>
        <v>2</v>
      </c>
      <c r="B585" s="14">
        <f>B563</f>
        <v>7</v>
      </c>
      <c r="C585" s="10" t="s">
        <v>33</v>
      </c>
      <c r="D585" s="12" t="s">
        <v>34</v>
      </c>
      <c r="E585" s="50"/>
      <c r="F585" s="51"/>
      <c r="G585" s="51"/>
      <c r="H585" s="51"/>
      <c r="I585" s="51"/>
      <c r="J585" s="51"/>
      <c r="K585" s="52"/>
      <c r="L585" s="51"/>
    </row>
    <row r="586" spans="1:12" ht="12.75" customHeight="1" x14ac:dyDescent="0.25">
      <c r="A586" s="25"/>
      <c r="B586" s="16"/>
      <c r="C586" s="11"/>
      <c r="D586" s="12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6"/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6"/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6"/>
      <c r="B589" s="18"/>
      <c r="C589" s="8"/>
      <c r="D589" s="19" t="s">
        <v>38</v>
      </c>
      <c r="E589" s="9"/>
      <c r="F589" s="21">
        <f>SUM(F585:F588)</f>
        <v>0</v>
      </c>
      <c r="G589" s="21">
        <f t="shared" ref="G589:J589" si="162">SUM(G585:G588)</f>
        <v>0</v>
      </c>
      <c r="H589" s="21">
        <f t="shared" si="162"/>
        <v>0</v>
      </c>
      <c r="I589" s="21">
        <f t="shared" si="162"/>
        <v>0</v>
      </c>
      <c r="J589" s="21">
        <f t="shared" si="162"/>
        <v>0</v>
      </c>
      <c r="K589" s="27"/>
      <c r="L589" s="21">
        <f t="shared" ref="L589" ca="1" si="163">SUM(L582:L588)</f>
        <v>0</v>
      </c>
    </row>
    <row r="590" spans="1:12" ht="15" x14ac:dyDescent="0.25">
      <c r="A590" s="28">
        <f>A563</f>
        <v>2</v>
      </c>
      <c r="B590" s="14">
        <f>B563</f>
        <v>7</v>
      </c>
      <c r="C590" s="10" t="s">
        <v>35</v>
      </c>
      <c r="D590" s="7" t="s">
        <v>20</v>
      </c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7" t="s">
        <v>29</v>
      </c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5"/>
      <c r="B592" s="16"/>
      <c r="C592" s="11"/>
      <c r="D592" s="7" t="s">
        <v>30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7" t="s">
        <v>22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6"/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6"/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6"/>
      <c r="B596" s="18"/>
      <c r="C596" s="8"/>
      <c r="D596" s="19" t="s">
        <v>38</v>
      </c>
      <c r="E596" s="9"/>
      <c r="F596" s="21">
        <f>SUM(F590:F595)</f>
        <v>0</v>
      </c>
      <c r="G596" s="21">
        <f t="shared" ref="G596:J596" si="164">SUM(G590:G595)</f>
        <v>0</v>
      </c>
      <c r="H596" s="21">
        <f t="shared" si="164"/>
        <v>0</v>
      </c>
      <c r="I596" s="21">
        <f t="shared" si="164"/>
        <v>0</v>
      </c>
      <c r="J596" s="21">
        <f t="shared" si="164"/>
        <v>0</v>
      </c>
      <c r="K596" s="27"/>
      <c r="L596" s="21">
        <f t="shared" ref="L596" ca="1" si="165">SUM(L590:L598)</f>
        <v>0</v>
      </c>
    </row>
    <row r="597" spans="1:12" ht="15" x14ac:dyDescent="0.25">
      <c r="A597" s="28">
        <f>A563</f>
        <v>2</v>
      </c>
      <c r="B597" s="14">
        <f>B563</f>
        <v>7</v>
      </c>
      <c r="C597" s="10" t="s">
        <v>36</v>
      </c>
      <c r="D597" s="12" t="s">
        <v>37</v>
      </c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5"/>
      <c r="B598" s="16"/>
      <c r="C598" s="11"/>
      <c r="D598" s="12" t="s">
        <v>34</v>
      </c>
      <c r="E598" s="50"/>
      <c r="F598" s="51"/>
      <c r="G598" s="51"/>
      <c r="H598" s="51"/>
      <c r="I598" s="51"/>
      <c r="J598" s="51"/>
      <c r="K598" s="52"/>
      <c r="L598" s="51"/>
    </row>
    <row r="599" spans="1:12" ht="15" x14ac:dyDescent="0.25">
      <c r="A599" s="25"/>
      <c r="B599" s="16"/>
      <c r="C599" s="11"/>
      <c r="D599" s="12" t="s">
        <v>30</v>
      </c>
      <c r="E599" s="50"/>
      <c r="F599" s="51"/>
      <c r="G599" s="51"/>
      <c r="H599" s="51"/>
      <c r="I599" s="51"/>
      <c r="J599" s="51"/>
      <c r="K599" s="52"/>
      <c r="L599" s="51"/>
    </row>
    <row r="600" spans="1:12" ht="15" x14ac:dyDescent="0.25">
      <c r="A600" s="25"/>
      <c r="B600" s="16"/>
      <c r="C600" s="11"/>
      <c r="D600" s="12" t="s">
        <v>23</v>
      </c>
      <c r="E600" s="50"/>
      <c r="F600" s="51"/>
      <c r="G600" s="51"/>
      <c r="H600" s="51"/>
      <c r="I600" s="51"/>
      <c r="J600" s="51"/>
      <c r="K600" s="52"/>
      <c r="L600" s="51"/>
    </row>
    <row r="601" spans="1:12" ht="15" x14ac:dyDescent="0.25">
      <c r="A601" s="25"/>
      <c r="B601" s="16"/>
      <c r="C601" s="11"/>
      <c r="D601" s="6"/>
      <c r="E601" s="50"/>
      <c r="F601" s="51"/>
      <c r="G601" s="51"/>
      <c r="H601" s="51"/>
      <c r="I601" s="51"/>
      <c r="J601" s="51"/>
      <c r="K601" s="52"/>
      <c r="L601" s="51"/>
    </row>
    <row r="602" spans="1:12" ht="15" x14ac:dyDescent="0.25">
      <c r="A602" s="25"/>
      <c r="B602" s="16"/>
      <c r="C602" s="11"/>
      <c r="D602" s="6"/>
      <c r="E602" s="50"/>
      <c r="F602" s="51"/>
      <c r="G602" s="51"/>
      <c r="H602" s="51"/>
      <c r="I602" s="51"/>
      <c r="J602" s="51"/>
      <c r="K602" s="52"/>
      <c r="L602" s="51"/>
    </row>
    <row r="603" spans="1:12" ht="15" x14ac:dyDescent="0.25">
      <c r="A603" s="26"/>
      <c r="B603" s="18"/>
      <c r="C603" s="8"/>
      <c r="D603" s="20" t="s">
        <v>38</v>
      </c>
      <c r="E603" s="9"/>
      <c r="F603" s="21">
        <f>SUM(F597:F602)</f>
        <v>0</v>
      </c>
      <c r="G603" s="21">
        <f t="shared" ref="G603:J603" si="166">SUM(G597:G602)</f>
        <v>0</v>
      </c>
      <c r="H603" s="21">
        <f t="shared" si="166"/>
        <v>0</v>
      </c>
      <c r="I603" s="21">
        <f t="shared" si="166"/>
        <v>0</v>
      </c>
      <c r="J603" s="21">
        <f t="shared" si="166"/>
        <v>0</v>
      </c>
      <c r="K603" s="27"/>
      <c r="L603" s="21">
        <f t="shared" ref="L603" ca="1" si="167">SUM(L597:L605)</f>
        <v>0</v>
      </c>
    </row>
    <row r="604" spans="1:12" ht="15.75" thickBot="1" x14ac:dyDescent="0.25">
      <c r="A604" s="37">
        <f>A563</f>
        <v>2</v>
      </c>
      <c r="B604" s="38">
        <f>B563</f>
        <v>7</v>
      </c>
      <c r="C604" s="116" t="s">
        <v>4</v>
      </c>
      <c r="D604" s="117"/>
      <c r="E604" s="39"/>
      <c r="F604" s="40">
        <f>F570+F574+F584+F589+F596+F603</f>
        <v>0</v>
      </c>
      <c r="G604" s="40">
        <f t="shared" ref="G604:J604" si="168">G570+G574+G584+G589+G596+G603</f>
        <v>0</v>
      </c>
      <c r="H604" s="40">
        <f t="shared" si="168"/>
        <v>0</v>
      </c>
      <c r="I604" s="40">
        <f t="shared" si="168"/>
        <v>0</v>
      </c>
      <c r="J604" s="40">
        <f t="shared" si="168"/>
        <v>0</v>
      </c>
      <c r="K604" s="41"/>
      <c r="L604" s="34">
        <f ca="1">L570+L574+L584+L589+L596+L603</f>
        <v>0</v>
      </c>
    </row>
    <row r="605" spans="1:12" ht="13.5" thickBot="1" x14ac:dyDescent="0.25">
      <c r="A605" s="29"/>
      <c r="B605" s="30"/>
      <c r="C605" s="118" t="s">
        <v>5</v>
      </c>
      <c r="D605" s="118"/>
      <c r="E605" s="118"/>
      <c r="F605" s="42">
        <f>(F48+F91+F135+F178+F221+F264+F306+F348+F391+F435+F477+F520+F562+F604)/(IF(F48=0,0,1)+IF(F91=0,0,1)+IF(F135=0,0,1)+IF(F178=0,0,1)+IF(F221=0,0,1)+IF(F264=0,0,1)+IF(F306=0,0,1)+IF(F348=0,0,1)+IF(F391=0,0,1)+IF(F435=0,0,1)+IF(F477=0,0,1)+IF(F520=0,0,1)+IF(F562=0,0,1)+IF(F604=0,0,1))</f>
        <v>367.5</v>
      </c>
      <c r="G605" s="42">
        <f>(G48+G91+G135+G178+G221+G264+G306+G348+G391+G435+G477+G520+G562+G604)/(IF(G48=0,0,1)+IF(G91=0,0,1)+IF(G135=0,0,1)+IF(G178=0,0,1)+IF(G221=0,0,1)+IF(G264=0,0,1)+IF(G306=0,0,1)+IF(G348=0,0,1)+IF(G391=0,0,1)+IF(G435=0,0,1)+IF(G477=0,0,1)+IF(G520=0,0,1)+IF(G562=0,0,1)+IF(G604=0,0,1))</f>
        <v>42.86783333333333</v>
      </c>
      <c r="H605" s="42">
        <f>(H48+H91+H135+H178+H221+H264+H306+H348+H391+H435+H477+H520+H562+H604)/(IF(H48=0,0,1)+IF(H91=0,0,1)+IF(H135=0,0,1)+IF(H178=0,0,1)+IF(H221=0,0,1)+IF(H264=0,0,1)+IF(H306=0,0,1)+IF(H348=0,0,1)+IF(H391=0,0,1)+IF(H435=0,0,1)+IF(H477=0,0,1)+IF(H520=0,0,1)+IF(H562=0,0,1)+IF(H604=0,0,1))</f>
        <v>28.881516666666673</v>
      </c>
      <c r="I605" s="42">
        <f>(I48+I91+I135+I178+I221+I264+I306+I348+I391+I435+I477+I520+I562+I604)/(IF(I48=0,0,1)+IF(I91=0,0,1)+IF(I135=0,0,1)+IF(I178=0,0,1)+IF(I221=0,0,1)+IF(I264=0,0,1)+IF(I306=0,0,1)+IF(I348=0,0,1)+IF(I391=0,0,1)+IF(I435=0,0,1)+IF(I477=0,0,1)+IF(I520=0,0,1)+IF(I562=0,0,1)+IF(I604=0,0,1))</f>
        <v>147.56533333333334</v>
      </c>
      <c r="J605" s="42">
        <f>(J48+J91+J135+J178+J221+J264+J306+J348+J391+J435+J477+J520+J562+J604)/(IF(J48=0,0,1)+IF(J91=0,0,1)+IF(J135=0,0,1)+IF(J178=0,0,1)+IF(J221=0,0,1)+IF(J264=0,0,1)+IF(J306=0,0,1)+IF(J348=0,0,1)+IF(J391=0,0,1)+IF(J435=0,0,1)+IF(J477=0,0,1)+IF(J520=0,0,1)+IF(J562=0,0,1)+IF(J604=0,0,1))</f>
        <v>1013.4166666666666</v>
      </c>
      <c r="K605" s="42"/>
      <c r="L605" s="42" t="e">
        <f ca="1">(L48+L91+L135+L178+L221+L264+L306+L348+L391+L435+L477+L520+L562+L604)/(IF(L48=0,0,1)+IF(L91=0,0,1)+IF(L135=0,0,1)+IF(L178=0,0,1)+IF(L221=0,0,1)+IF(L264=0,0,1)+IF(L306=0,0,1)+IF(L348=0,0,1)+IF(L391=0,0,1)+IF(L435=0,0,1)+IF(L477=0,0,1)+IF(L520=0,0,1)+IF(L562=0,0,1)+IF(L604=0,0,1))</f>
        <v>#DIV/0!</v>
      </c>
    </row>
  </sheetData>
  <mergeCells count="18">
    <mergeCell ref="C135:D135"/>
    <mergeCell ref="C178:D178"/>
    <mergeCell ref="C221:D221"/>
    <mergeCell ref="C264:D264"/>
    <mergeCell ref="C1:E1"/>
    <mergeCell ref="H1:K1"/>
    <mergeCell ref="H2:K2"/>
    <mergeCell ref="C48:D48"/>
    <mergeCell ref="C91:D91"/>
    <mergeCell ref="C604:D604"/>
    <mergeCell ref="C605:E605"/>
    <mergeCell ref="C306:D306"/>
    <mergeCell ref="C348:D348"/>
    <mergeCell ref="C391:D391"/>
    <mergeCell ref="C435:D435"/>
    <mergeCell ref="C477:D477"/>
    <mergeCell ref="C520:D520"/>
    <mergeCell ref="C562:D5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dcterms:created xsi:type="dcterms:W3CDTF">2022-05-16T14:23:56Z</dcterms:created>
  <dcterms:modified xsi:type="dcterms:W3CDTF">2023-10-16T12:16:31Z</dcterms:modified>
</cp:coreProperties>
</file>