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БОУ СОШ №3 ЛМР РТ\Desktop\новые меню 2023-2024 ноябрь\"/>
    </mc:Choice>
  </mc:AlternateContent>
  <bookViews>
    <workbookView xWindow="0" yWindow="0" windowWidth="23040" windowHeight="8868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H165" i="1"/>
  <c r="G165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J146" i="1"/>
  <c r="J157" i="1" s="1"/>
  <c r="I146" i="1"/>
  <c r="I157" i="1" s="1"/>
  <c r="H146" i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H127" i="1"/>
  <c r="G127" i="1"/>
  <c r="G138" i="1" s="1"/>
  <c r="F127" i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I108" i="1"/>
  <c r="H108" i="1"/>
  <c r="G108" i="1"/>
  <c r="F108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H32" i="1"/>
  <c r="G32" i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I13" i="1"/>
  <c r="H13" i="1"/>
  <c r="G13" i="1"/>
  <c r="F13" i="1"/>
  <c r="J195" i="1" l="1"/>
  <c r="I195" i="1"/>
  <c r="J176" i="1"/>
  <c r="I176" i="1"/>
  <c r="H176" i="1"/>
  <c r="G176" i="1"/>
  <c r="H157" i="1"/>
  <c r="L157" i="1"/>
  <c r="J138" i="1"/>
  <c r="H138" i="1"/>
  <c r="F138" i="1"/>
  <c r="I138" i="1"/>
  <c r="J119" i="1"/>
  <c r="G119" i="1"/>
  <c r="I119" i="1"/>
  <c r="H119" i="1"/>
  <c r="F119" i="1"/>
  <c r="I100" i="1"/>
  <c r="H100" i="1"/>
  <c r="G100" i="1"/>
  <c r="F100" i="1"/>
  <c r="L100" i="1"/>
  <c r="L196" i="1"/>
  <c r="J100" i="1"/>
  <c r="I81" i="1"/>
  <c r="J81" i="1"/>
  <c r="H81" i="1"/>
  <c r="F62" i="1"/>
  <c r="J62" i="1"/>
  <c r="I62" i="1"/>
  <c r="H62" i="1"/>
  <c r="J43" i="1"/>
  <c r="H43" i="1"/>
  <c r="I43" i="1"/>
  <c r="G43" i="1"/>
  <c r="G24" i="1"/>
  <c r="J24" i="1"/>
  <c r="I24" i="1"/>
  <c r="H24" i="1"/>
  <c r="F24" i="1"/>
  <c r="I196" i="1" l="1"/>
  <c r="F196" i="1"/>
  <c r="J196" i="1"/>
  <c r="H196" i="1"/>
  <c r="G196" i="1"/>
</calcChain>
</file>

<file path=xl/sharedStrings.xml><?xml version="1.0" encoding="utf-8"?>
<sst xmlns="http://schemas.openxmlformats.org/spreadsheetml/2006/main" count="249" uniqueCount="78">
  <si>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</si>
  <si>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</si>
  <si>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</si>
  <si>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</si>
  <si>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</si>
  <si>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</si>
  <si>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</si>
  <si>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</si>
  <si>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</si>
  <si>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</si>
  <si>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</si>
  <si>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</si>
  <si>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</si>
  <si>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</si>
  <si>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</si>
  <si>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</si>
  <si>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</si>
  <si>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</si>
  <si>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</si>
  <si>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</si>
  <si>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</si>
  <si>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</si>
  <si>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</si>
  <si>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</si>
  <si>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</si>
  <si>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</si>
  <si>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</si>
  <si>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</si>
  <si>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</si>
  <si>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</si>
  <si>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</si>
  <si>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</si>
  <si>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</si>
  <si>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</si>
  <si>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</si>
  <si>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</si>
  <si>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</si>
  <si>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</si>
  <si>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</si>
  <si>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Бифштекс рубленный</t>
  </si>
  <si>
    <t>Чай с молоком</t>
  </si>
  <si>
    <t>Каша вязкая (гречневая)</t>
  </si>
  <si>
    <t>Хлеб белый 1 с</t>
  </si>
  <si>
    <t>Хлеб ржано-пшенич., 1 с</t>
  </si>
  <si>
    <t>Салат из моркови с сахаром</t>
  </si>
  <si>
    <t>МБОУ "СОШ №3 г. Лениногорска</t>
  </si>
  <si>
    <t>директор школы</t>
  </si>
  <si>
    <t>Салат из белокачанной капусты</t>
  </si>
  <si>
    <t>Рагу из птицы</t>
  </si>
  <si>
    <t>Какао с молоком</t>
  </si>
  <si>
    <t>Салат из свеклы отварной</t>
  </si>
  <si>
    <t>Макаронные изделия отварные с маслом</t>
  </si>
  <si>
    <t>203.1</t>
  </si>
  <si>
    <t>Мясо тушеное</t>
  </si>
  <si>
    <t>256.1</t>
  </si>
  <si>
    <t xml:space="preserve">Чай с сахаром и лимоном </t>
  </si>
  <si>
    <t>Салат овощной с яблоками</t>
  </si>
  <si>
    <t>2-015</t>
  </si>
  <si>
    <t>Картофельное пюре</t>
  </si>
  <si>
    <t xml:space="preserve">Рыба тушенная в томате </t>
  </si>
  <si>
    <t>Чай с сахаром</t>
  </si>
  <si>
    <t>Салат из моркови с яблоками</t>
  </si>
  <si>
    <t>Рис отварной</t>
  </si>
  <si>
    <t>Котлеты говяжьи</t>
  </si>
  <si>
    <t>Сай с молоком</t>
  </si>
  <si>
    <t>Плоды и ягоды свежие</t>
  </si>
  <si>
    <t>Фрикадельки в соусе</t>
  </si>
  <si>
    <t>Каша гречневая рассыпчатая с маслом</t>
  </si>
  <si>
    <t>Плов из птицы</t>
  </si>
  <si>
    <t>Чай с лимоном</t>
  </si>
  <si>
    <t>Салат Витаминный</t>
  </si>
  <si>
    <t>Пюре картофельное</t>
  </si>
  <si>
    <t>Котлеты рыбные</t>
  </si>
  <si>
    <t>Кофейный напиток с молоком</t>
  </si>
  <si>
    <t>Рыба тушенная с овощами</t>
  </si>
  <si>
    <t>Каша молочная "Дружба"</t>
  </si>
  <si>
    <t>Сыр (порциями)</t>
  </si>
  <si>
    <t>Назмуддинов Г.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</si>
</sst>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4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6" t="s">
        <v>45</v>
      </c>
      <c r="D1" s="57"/>
      <c r="E1" s="57"/>
      <c r="F1" s="12" t="s">
        <v>16</v>
      </c>
      <c r="G1" s="2" t="s">
        <v>17</v>
      </c>
      <c r="H1" s="58" t="s">
        <v>46</v>
      </c>
      <c r="I1" s="58"/>
      <c r="J1" s="58"/>
      <c r="K1" s="58"/>
    </row>
    <row r="2" spans="1:12" ht="17.399999999999999" x14ac:dyDescent="0.25">
      <c r="A2" s="35" t="s">
        <v>6</v>
      </c>
      <c r="C2" s="2"/>
      <c r="G2" s="2" t="s">
        <v>18</v>
      </c>
      <c r="H2" s="58" t="s">
        <v>77</v>
      </c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15</v>
      </c>
      <c r="I3" s="48">
        <v>10</v>
      </c>
      <c r="J3" s="49">
        <v>2023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51"/>
      <c r="F6" s="40"/>
      <c r="G6" s="40"/>
      <c r="H6" s="40"/>
      <c r="I6" s="40"/>
      <c r="J6" s="40"/>
      <c r="K6" s="41"/>
      <c r="L6" s="40"/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4.4" x14ac:dyDescent="0.3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5" thickBot="1" x14ac:dyDescent="0.3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44</v>
      </c>
      <c r="F14" s="43">
        <v>60</v>
      </c>
      <c r="G14" s="43">
        <v>0.51600000000000001</v>
      </c>
      <c r="H14" s="43">
        <v>2.1320000000000001</v>
      </c>
      <c r="I14" s="43">
        <v>4.45</v>
      </c>
      <c r="J14" s="43">
        <v>50</v>
      </c>
      <c r="K14" s="44">
        <v>62</v>
      </c>
      <c r="L14" s="43"/>
    </row>
    <row r="15" spans="1:12" ht="14.4" x14ac:dyDescent="0.3">
      <c r="A15" s="23"/>
      <c r="B15" s="15"/>
      <c r="C15" s="11"/>
      <c r="D15" s="7" t="s">
        <v>27</v>
      </c>
      <c r="E15" s="51" t="s">
        <v>39</v>
      </c>
      <c r="F15" s="40">
        <v>90</v>
      </c>
      <c r="G15" s="40">
        <v>17.46</v>
      </c>
      <c r="H15" s="40">
        <v>21.48</v>
      </c>
      <c r="I15" s="40">
        <v>0.4</v>
      </c>
      <c r="J15" s="40">
        <v>265</v>
      </c>
      <c r="K15" s="41">
        <v>266</v>
      </c>
      <c r="L15" s="40">
        <v>63.75</v>
      </c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 t="s">
        <v>41</v>
      </c>
      <c r="F17" s="43">
        <v>150</v>
      </c>
      <c r="G17" s="43">
        <v>6.6619999999999999</v>
      </c>
      <c r="H17" s="43">
        <v>9.0239999999999991</v>
      </c>
      <c r="I17" s="43">
        <v>34</v>
      </c>
      <c r="J17" s="43">
        <v>170</v>
      </c>
      <c r="K17" s="44">
        <v>303</v>
      </c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40</v>
      </c>
      <c r="F18" s="43">
        <v>215</v>
      </c>
      <c r="G18" s="43">
        <v>1.52</v>
      </c>
      <c r="H18" s="43">
        <v>1.35</v>
      </c>
      <c r="I18" s="43">
        <v>15.9</v>
      </c>
      <c r="J18" s="43">
        <v>81</v>
      </c>
      <c r="K18" s="44">
        <v>378</v>
      </c>
      <c r="L18" s="43"/>
    </row>
    <row r="19" spans="1:12" ht="14.4" x14ac:dyDescent="0.3">
      <c r="A19" s="23"/>
      <c r="B19" s="15"/>
      <c r="C19" s="11"/>
      <c r="D19" s="7" t="s">
        <v>31</v>
      </c>
      <c r="E19" s="42" t="s">
        <v>42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43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565</v>
      </c>
      <c r="G23" s="19">
        <f t="shared" ref="G23:J23" si="2">SUM(G14:G22)</f>
        <v>29.437999999999999</v>
      </c>
      <c r="H23" s="19">
        <f t="shared" si="2"/>
        <v>34.426000000000009</v>
      </c>
      <c r="I23" s="19">
        <f t="shared" si="2"/>
        <v>78.510000000000005</v>
      </c>
      <c r="J23" s="19">
        <f t="shared" si="2"/>
        <v>681</v>
      </c>
      <c r="K23" s="25"/>
      <c r="L23" s="19">
        <f t="shared" ref="L23" si="3">SUM(L14:L22)</f>
        <v>63.75</v>
      </c>
    </row>
    <row r="24" spans="1:12" ht="14.4" x14ac:dyDescent="0.25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565</v>
      </c>
      <c r="G24" s="32">
        <f t="shared" ref="G24:J24" si="4">G13+G23</f>
        <v>29.437999999999999</v>
      </c>
      <c r="H24" s="32">
        <f t="shared" si="4"/>
        <v>34.426000000000009</v>
      </c>
      <c r="I24" s="32">
        <f t="shared" si="4"/>
        <v>78.510000000000005</v>
      </c>
      <c r="J24" s="32">
        <f t="shared" si="4"/>
        <v>681</v>
      </c>
      <c r="K24" s="32"/>
      <c r="L24" s="32">
        <f t="shared" ref="L24" si="5">L13+L23</f>
        <v>63.75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47</v>
      </c>
      <c r="F33" s="43">
        <v>60</v>
      </c>
      <c r="G33" s="43">
        <v>0.9</v>
      </c>
      <c r="H33" s="43">
        <v>3</v>
      </c>
      <c r="I33" s="43">
        <v>5.0999999999999996</v>
      </c>
      <c r="J33" s="43">
        <v>51.9</v>
      </c>
      <c r="K33" s="44">
        <v>45</v>
      </c>
      <c r="L33" s="43">
        <v>63.75</v>
      </c>
    </row>
    <row r="34" spans="1:12" ht="14.4" x14ac:dyDescent="0.3">
      <c r="A34" s="14"/>
      <c r="B34" s="15"/>
      <c r="C34" s="11"/>
      <c r="D34" s="7" t="s">
        <v>27</v>
      </c>
      <c r="E34" s="42" t="s">
        <v>48</v>
      </c>
      <c r="F34" s="43">
        <v>200</v>
      </c>
      <c r="G34" s="43">
        <v>12.3</v>
      </c>
      <c r="H34" s="43">
        <v>17.66</v>
      </c>
      <c r="I34" s="43">
        <v>29.85</v>
      </c>
      <c r="J34" s="43">
        <v>313</v>
      </c>
      <c r="K34" s="44">
        <v>289</v>
      </c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 t="s">
        <v>49</v>
      </c>
      <c r="F37" s="43">
        <v>200</v>
      </c>
      <c r="G37" s="43">
        <v>3.78</v>
      </c>
      <c r="H37" s="43">
        <v>0.67</v>
      </c>
      <c r="I37" s="43">
        <v>26</v>
      </c>
      <c r="J37" s="43">
        <v>125</v>
      </c>
      <c r="K37" s="44">
        <v>382</v>
      </c>
      <c r="L37" s="43"/>
    </row>
    <row r="38" spans="1:12" ht="14.4" x14ac:dyDescent="0.3">
      <c r="A38" s="14"/>
      <c r="B38" s="15"/>
      <c r="C38" s="11"/>
      <c r="D38" s="7" t="s">
        <v>31</v>
      </c>
      <c r="E38" s="42" t="s">
        <v>42</v>
      </c>
      <c r="F38" s="43">
        <v>30</v>
      </c>
      <c r="G38" s="43">
        <v>2.2799999999999998</v>
      </c>
      <c r="H38" s="43">
        <v>0.24</v>
      </c>
      <c r="I38" s="43">
        <v>14.76</v>
      </c>
      <c r="J38" s="43">
        <v>71</v>
      </c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 t="s">
        <v>43</v>
      </c>
      <c r="F39" s="43">
        <v>20</v>
      </c>
      <c r="G39" s="43">
        <v>1</v>
      </c>
      <c r="H39" s="43">
        <v>0.2</v>
      </c>
      <c r="I39" s="43">
        <v>9</v>
      </c>
      <c r="J39" s="43">
        <v>44</v>
      </c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510</v>
      </c>
      <c r="G42" s="19">
        <f t="shared" ref="G42" si="10">SUM(G33:G41)</f>
        <v>20.260000000000002</v>
      </c>
      <c r="H42" s="19">
        <f t="shared" ref="H42" si="11">SUM(H33:H41)</f>
        <v>21.77</v>
      </c>
      <c r="I42" s="19">
        <f t="shared" ref="I42" si="12">SUM(I33:I41)</f>
        <v>84.710000000000008</v>
      </c>
      <c r="J42" s="19">
        <f t="shared" ref="J42:L42" si="13">SUM(J33:J41)</f>
        <v>604.9</v>
      </c>
      <c r="K42" s="25"/>
      <c r="L42" s="19">
        <f t="shared" si="13"/>
        <v>63.75</v>
      </c>
    </row>
    <row r="43" spans="1:12" ht="15.75" customHeight="1" x14ac:dyDescent="0.25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510</v>
      </c>
      <c r="G43" s="32">
        <f t="shared" ref="G43" si="14">G32+G42</f>
        <v>20.260000000000002</v>
      </c>
      <c r="H43" s="32">
        <f t="shared" ref="H43" si="15">H32+H42</f>
        <v>21.77</v>
      </c>
      <c r="I43" s="32">
        <f t="shared" ref="I43" si="16">I32+I42</f>
        <v>84.710000000000008</v>
      </c>
      <c r="J43" s="32">
        <f t="shared" ref="J43:L43" si="17">J32+J42</f>
        <v>604.9</v>
      </c>
      <c r="K43" s="32"/>
      <c r="L43" s="32">
        <f t="shared" si="17"/>
        <v>63.75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50</v>
      </c>
      <c r="F52" s="43">
        <v>60</v>
      </c>
      <c r="G52" s="43">
        <v>0.85499999999999998</v>
      </c>
      <c r="H52" s="43">
        <v>3.653</v>
      </c>
      <c r="I52" s="43">
        <v>11.58</v>
      </c>
      <c r="J52" s="43">
        <v>56</v>
      </c>
      <c r="K52" s="44">
        <v>52</v>
      </c>
      <c r="L52" s="43">
        <v>63.75</v>
      </c>
    </row>
    <row r="53" spans="1:12" ht="14.4" x14ac:dyDescent="0.3">
      <c r="A53" s="23"/>
      <c r="B53" s="15"/>
      <c r="C53" s="11"/>
      <c r="D53" s="7" t="s">
        <v>27</v>
      </c>
      <c r="E53" s="42" t="s">
        <v>53</v>
      </c>
      <c r="F53" s="43">
        <v>100</v>
      </c>
      <c r="G53" s="43">
        <v>10.5</v>
      </c>
      <c r="H53" s="43">
        <v>11.03</v>
      </c>
      <c r="I53" s="43">
        <v>3.1840000000000002</v>
      </c>
      <c r="J53" s="43">
        <v>196</v>
      </c>
      <c r="K53" s="44" t="s">
        <v>54</v>
      </c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 t="s">
        <v>51</v>
      </c>
      <c r="F55" s="43">
        <v>155</v>
      </c>
      <c r="G55" s="43">
        <v>5.0999999999999996</v>
      </c>
      <c r="H55" s="43">
        <v>4.468</v>
      </c>
      <c r="I55" s="43">
        <v>28.5</v>
      </c>
      <c r="J55" s="43">
        <v>187</v>
      </c>
      <c r="K55" s="44" t="s">
        <v>52</v>
      </c>
      <c r="L55" s="43"/>
    </row>
    <row r="56" spans="1:12" ht="14.4" x14ac:dyDescent="0.3">
      <c r="A56" s="23"/>
      <c r="B56" s="15"/>
      <c r="C56" s="11"/>
      <c r="D56" s="7" t="s">
        <v>30</v>
      </c>
      <c r="E56" s="42" t="s">
        <v>55</v>
      </c>
      <c r="F56" s="43">
        <v>222</v>
      </c>
      <c r="G56" s="43">
        <v>8.4000000000000005E-2</v>
      </c>
      <c r="H56" s="43">
        <v>1.2E-2</v>
      </c>
      <c r="I56" s="43">
        <v>15.185</v>
      </c>
      <c r="J56" s="43">
        <v>62</v>
      </c>
      <c r="K56" s="44">
        <v>377</v>
      </c>
      <c r="L56" s="43"/>
    </row>
    <row r="57" spans="1:12" ht="14.4" x14ac:dyDescent="0.3">
      <c r="A57" s="23"/>
      <c r="B57" s="15"/>
      <c r="C57" s="11"/>
      <c r="D57" s="7" t="s">
        <v>31</v>
      </c>
      <c r="E57" s="42" t="s">
        <v>42</v>
      </c>
      <c r="F57" s="43">
        <v>30</v>
      </c>
      <c r="G57" s="43">
        <v>2.2799999999999998</v>
      </c>
      <c r="H57" s="43">
        <v>0.24</v>
      </c>
      <c r="I57" s="43">
        <v>14.76</v>
      </c>
      <c r="J57" s="43">
        <v>71</v>
      </c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 t="s">
        <v>43</v>
      </c>
      <c r="F58" s="43">
        <v>20</v>
      </c>
      <c r="G58" s="43">
        <v>1</v>
      </c>
      <c r="H58" s="43">
        <v>0.2</v>
      </c>
      <c r="I58" s="43">
        <v>9</v>
      </c>
      <c r="J58" s="43">
        <v>44</v>
      </c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587</v>
      </c>
      <c r="G61" s="19">
        <f t="shared" ref="G61" si="22">SUM(G52:G60)</f>
        <v>19.818999999999999</v>
      </c>
      <c r="H61" s="19">
        <f t="shared" ref="H61" si="23">SUM(H52:H60)</f>
        <v>19.602999999999998</v>
      </c>
      <c r="I61" s="19">
        <f t="shared" ref="I61" si="24">SUM(I52:I60)</f>
        <v>82.209000000000003</v>
      </c>
      <c r="J61" s="19">
        <f t="shared" ref="J61:L61" si="25">SUM(J52:J60)</f>
        <v>616</v>
      </c>
      <c r="K61" s="25"/>
      <c r="L61" s="19">
        <f t="shared" si="25"/>
        <v>63.75</v>
      </c>
    </row>
    <row r="62" spans="1:12" ht="15.75" customHeight="1" x14ac:dyDescent="0.25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587</v>
      </c>
      <c r="G62" s="32">
        <f t="shared" ref="G62" si="26">G51+G61</f>
        <v>19.818999999999999</v>
      </c>
      <c r="H62" s="32">
        <f t="shared" ref="H62" si="27">H51+H61</f>
        <v>19.602999999999998</v>
      </c>
      <c r="I62" s="32">
        <f t="shared" ref="I62" si="28">I51+I61</f>
        <v>82.209000000000003</v>
      </c>
      <c r="J62" s="32">
        <f t="shared" ref="J62:L62" si="29">J51+J61</f>
        <v>616</v>
      </c>
      <c r="K62" s="32"/>
      <c r="L62" s="32">
        <f t="shared" si="29"/>
        <v>63.75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56</v>
      </c>
      <c r="F71" s="43">
        <v>60</v>
      </c>
      <c r="G71" s="43">
        <v>3.5</v>
      </c>
      <c r="H71" s="43">
        <v>6.11</v>
      </c>
      <c r="I71" s="43">
        <v>9.9</v>
      </c>
      <c r="J71" s="43">
        <v>124</v>
      </c>
      <c r="K71" s="44" t="s">
        <v>57</v>
      </c>
      <c r="L71" s="43">
        <v>63.75</v>
      </c>
    </row>
    <row r="72" spans="1:12" ht="14.4" x14ac:dyDescent="0.3">
      <c r="A72" s="23"/>
      <c r="B72" s="15"/>
      <c r="C72" s="11"/>
      <c r="D72" s="7" t="s">
        <v>27</v>
      </c>
      <c r="E72" s="42" t="s">
        <v>59</v>
      </c>
      <c r="F72" s="43">
        <v>100</v>
      </c>
      <c r="G72" s="43">
        <v>8.9</v>
      </c>
      <c r="H72" s="43">
        <v>4.4000000000000004</v>
      </c>
      <c r="I72" s="43">
        <v>4.7</v>
      </c>
      <c r="J72" s="43">
        <v>94</v>
      </c>
      <c r="K72" s="44">
        <v>80</v>
      </c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 t="s">
        <v>58</v>
      </c>
      <c r="F74" s="43">
        <v>150</v>
      </c>
      <c r="G74" s="43">
        <v>3.09</v>
      </c>
      <c r="H74" s="43">
        <v>6.282</v>
      </c>
      <c r="I74" s="43">
        <v>22</v>
      </c>
      <c r="J74" s="43">
        <v>172</v>
      </c>
      <c r="K74" s="44">
        <v>312</v>
      </c>
      <c r="L74" s="43"/>
    </row>
    <row r="75" spans="1:12" ht="14.4" x14ac:dyDescent="0.3">
      <c r="A75" s="23"/>
      <c r="B75" s="15"/>
      <c r="C75" s="11"/>
      <c r="D75" s="7" t="s">
        <v>30</v>
      </c>
      <c r="E75" s="42" t="s">
        <v>60</v>
      </c>
      <c r="F75" s="43">
        <v>215</v>
      </c>
      <c r="G75" s="43">
        <v>0.53</v>
      </c>
      <c r="H75" s="43">
        <v>0</v>
      </c>
      <c r="I75" s="43">
        <v>9.4700000000000006</v>
      </c>
      <c r="J75" s="43">
        <v>40</v>
      </c>
      <c r="K75" s="44">
        <v>376</v>
      </c>
      <c r="L75" s="43"/>
    </row>
    <row r="76" spans="1:12" ht="14.4" x14ac:dyDescent="0.3">
      <c r="A76" s="23"/>
      <c r="B76" s="15"/>
      <c r="C76" s="11"/>
      <c r="D76" s="7" t="s">
        <v>31</v>
      </c>
      <c r="E76" s="42" t="s">
        <v>42</v>
      </c>
      <c r="F76" s="43">
        <v>30</v>
      </c>
      <c r="G76" s="43">
        <v>2.2799999999999998</v>
      </c>
      <c r="H76" s="43">
        <v>0.24</v>
      </c>
      <c r="I76" s="43">
        <v>14.76</v>
      </c>
      <c r="J76" s="43">
        <v>71</v>
      </c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 t="s">
        <v>43</v>
      </c>
      <c r="F77" s="43">
        <v>20</v>
      </c>
      <c r="G77" s="43">
        <v>1</v>
      </c>
      <c r="H77" s="43">
        <v>0.2</v>
      </c>
      <c r="I77" s="43">
        <v>9</v>
      </c>
      <c r="J77" s="43">
        <v>44</v>
      </c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575</v>
      </c>
      <c r="G80" s="19">
        <f t="shared" ref="G80" si="34">SUM(G71:G79)</f>
        <v>19.3</v>
      </c>
      <c r="H80" s="19">
        <f t="shared" ref="H80" si="35">SUM(H71:H79)</f>
        <v>17.231999999999999</v>
      </c>
      <c r="I80" s="19">
        <f t="shared" ref="I80" si="36">SUM(I71:I79)</f>
        <v>69.83</v>
      </c>
      <c r="J80" s="19">
        <f t="shared" ref="J80:L80" si="37">SUM(J71:J79)</f>
        <v>545</v>
      </c>
      <c r="K80" s="25"/>
      <c r="L80" s="19">
        <f t="shared" si="37"/>
        <v>63.75</v>
      </c>
    </row>
    <row r="81" spans="1:12" ht="15.75" customHeight="1" x14ac:dyDescent="0.25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575</v>
      </c>
      <c r="G81" s="32">
        <f t="shared" ref="G81" si="38">G70+G80</f>
        <v>19.3</v>
      </c>
      <c r="H81" s="32">
        <f t="shared" ref="H81" si="39">H70+H80</f>
        <v>17.231999999999999</v>
      </c>
      <c r="I81" s="32">
        <f t="shared" ref="I81" si="40">I70+I80</f>
        <v>69.83</v>
      </c>
      <c r="J81" s="32">
        <f t="shared" ref="J81:L81" si="41">J70+J80</f>
        <v>545</v>
      </c>
      <c r="K81" s="32"/>
      <c r="L81" s="32">
        <f t="shared" si="41"/>
        <v>63.75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61</v>
      </c>
      <c r="F90" s="43">
        <v>60</v>
      </c>
      <c r="G90" s="43">
        <v>0.66</v>
      </c>
      <c r="H90" s="43">
        <v>0.12</v>
      </c>
      <c r="I90" s="43">
        <v>2.2799999999999998</v>
      </c>
      <c r="J90" s="43">
        <v>14</v>
      </c>
      <c r="K90" s="44">
        <v>59</v>
      </c>
      <c r="L90" s="43">
        <v>63.75</v>
      </c>
    </row>
    <row r="91" spans="1:12" ht="14.4" x14ac:dyDescent="0.3">
      <c r="A91" s="23"/>
      <c r="B91" s="15"/>
      <c r="C91" s="11"/>
      <c r="D91" s="7" t="s">
        <v>27</v>
      </c>
      <c r="E91" s="42" t="s">
        <v>63</v>
      </c>
      <c r="F91" s="43">
        <v>80</v>
      </c>
      <c r="G91" s="43">
        <v>9.66</v>
      </c>
      <c r="H91" s="43">
        <v>12.412000000000001</v>
      </c>
      <c r="I91" s="43">
        <v>9.4499999999999993</v>
      </c>
      <c r="J91" s="43">
        <v>182</v>
      </c>
      <c r="K91" s="44">
        <v>268</v>
      </c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 t="s">
        <v>62</v>
      </c>
      <c r="F93" s="43">
        <v>150</v>
      </c>
      <c r="G93" s="43">
        <v>3.8340000000000001</v>
      </c>
      <c r="H93" s="43">
        <v>5.4340000000000002</v>
      </c>
      <c r="I93" s="43">
        <v>29.6</v>
      </c>
      <c r="J93" s="43">
        <v>210</v>
      </c>
      <c r="K93" s="44">
        <v>304</v>
      </c>
      <c r="L93" s="43"/>
    </row>
    <row r="94" spans="1:12" ht="14.4" x14ac:dyDescent="0.3">
      <c r="A94" s="23"/>
      <c r="B94" s="15"/>
      <c r="C94" s="11"/>
      <c r="D94" s="7" t="s">
        <v>30</v>
      </c>
      <c r="E94" s="42" t="s">
        <v>64</v>
      </c>
      <c r="F94" s="43">
        <v>222</v>
      </c>
      <c r="G94" s="43">
        <v>1.52</v>
      </c>
      <c r="H94" s="43">
        <v>1.35</v>
      </c>
      <c r="I94" s="43">
        <v>15.9</v>
      </c>
      <c r="J94" s="43">
        <v>81</v>
      </c>
      <c r="K94" s="44">
        <v>378</v>
      </c>
      <c r="L94" s="43"/>
    </row>
    <row r="95" spans="1:12" ht="14.4" x14ac:dyDescent="0.3">
      <c r="A95" s="23"/>
      <c r="B95" s="15"/>
      <c r="C95" s="11"/>
      <c r="D95" s="7" t="s">
        <v>31</v>
      </c>
      <c r="E95" s="42" t="s">
        <v>42</v>
      </c>
      <c r="F95" s="43">
        <v>30</v>
      </c>
      <c r="G95" s="43">
        <v>2.2799999999999998</v>
      </c>
      <c r="H95" s="43">
        <v>0.24</v>
      </c>
      <c r="I95" s="43">
        <v>14.76</v>
      </c>
      <c r="J95" s="43">
        <v>71</v>
      </c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 t="s">
        <v>43</v>
      </c>
      <c r="F96" s="43">
        <v>20</v>
      </c>
      <c r="G96" s="43">
        <v>1</v>
      </c>
      <c r="H96" s="43">
        <v>0.2</v>
      </c>
      <c r="I96" s="43">
        <v>9</v>
      </c>
      <c r="J96" s="43">
        <v>44</v>
      </c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562</v>
      </c>
      <c r="G99" s="19">
        <f t="shared" ref="G99" si="46">SUM(G90:G98)</f>
        <v>18.954000000000001</v>
      </c>
      <c r="H99" s="19">
        <f t="shared" ref="H99" si="47">SUM(H90:H98)</f>
        <v>19.756</v>
      </c>
      <c r="I99" s="19">
        <f t="shared" ref="I99" si="48">SUM(I90:I98)</f>
        <v>80.989999999999995</v>
      </c>
      <c r="J99" s="19">
        <f t="shared" ref="J99:L99" si="49">SUM(J90:J98)</f>
        <v>602</v>
      </c>
      <c r="K99" s="25"/>
      <c r="L99" s="19">
        <f t="shared" si="49"/>
        <v>63.75</v>
      </c>
    </row>
    <row r="100" spans="1:12" ht="15.75" customHeight="1" x14ac:dyDescent="0.25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562</v>
      </c>
      <c r="G100" s="32">
        <f t="shared" ref="G100" si="50">G89+G99</f>
        <v>18.954000000000001</v>
      </c>
      <c r="H100" s="32">
        <f t="shared" ref="H100" si="51">H89+H99</f>
        <v>19.756</v>
      </c>
      <c r="I100" s="32">
        <f t="shared" ref="I100" si="52">I89+I99</f>
        <v>80.989999999999995</v>
      </c>
      <c r="J100" s="32">
        <f t="shared" ref="J100:L100" si="53">J89+J99</f>
        <v>602</v>
      </c>
      <c r="K100" s="32"/>
      <c r="L100" s="32">
        <f t="shared" si="53"/>
        <v>63.75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47</v>
      </c>
      <c r="F109" s="43">
        <v>60</v>
      </c>
      <c r="G109" s="43">
        <v>0.78</v>
      </c>
      <c r="H109" s="43">
        <v>1.94</v>
      </c>
      <c r="I109" s="43">
        <v>3.87</v>
      </c>
      <c r="J109" s="43">
        <v>36</v>
      </c>
      <c r="K109" s="44">
        <v>45</v>
      </c>
      <c r="L109" s="43">
        <v>63.75</v>
      </c>
    </row>
    <row r="110" spans="1:12" ht="14.4" x14ac:dyDescent="0.3">
      <c r="A110" s="23"/>
      <c r="B110" s="15"/>
      <c r="C110" s="11"/>
      <c r="D110" s="7" t="s">
        <v>27</v>
      </c>
      <c r="E110" s="42" t="s">
        <v>66</v>
      </c>
      <c r="F110" s="43">
        <v>105</v>
      </c>
      <c r="G110" s="43">
        <v>8.33</v>
      </c>
      <c r="H110" s="43">
        <v>7.7430000000000003</v>
      </c>
      <c r="I110" s="43">
        <v>3.194</v>
      </c>
      <c r="J110" s="43">
        <v>175</v>
      </c>
      <c r="K110" s="44">
        <v>280</v>
      </c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 t="s">
        <v>67</v>
      </c>
      <c r="F112" s="43">
        <v>155</v>
      </c>
      <c r="G112" s="43">
        <v>6.6820000000000004</v>
      </c>
      <c r="H112" s="43">
        <v>9.0239999999999991</v>
      </c>
      <c r="I112" s="43">
        <v>34</v>
      </c>
      <c r="J112" s="43">
        <v>170</v>
      </c>
      <c r="K112" s="44">
        <v>171</v>
      </c>
      <c r="L112" s="43"/>
    </row>
    <row r="113" spans="1:12" ht="14.4" x14ac:dyDescent="0.3">
      <c r="A113" s="23"/>
      <c r="B113" s="15"/>
      <c r="C113" s="11"/>
      <c r="D113" s="7" t="s">
        <v>30</v>
      </c>
      <c r="E113" s="42" t="s">
        <v>60</v>
      </c>
      <c r="F113" s="43">
        <v>215</v>
      </c>
      <c r="G113" s="43">
        <v>0.53</v>
      </c>
      <c r="H113" s="43">
        <v>0</v>
      </c>
      <c r="I113" s="43">
        <v>9.4700000000000006</v>
      </c>
      <c r="J113" s="43">
        <v>40</v>
      </c>
      <c r="K113" s="44">
        <v>376</v>
      </c>
      <c r="L113" s="43"/>
    </row>
    <row r="114" spans="1:12" ht="14.4" x14ac:dyDescent="0.3">
      <c r="A114" s="23"/>
      <c r="B114" s="15"/>
      <c r="C114" s="11"/>
      <c r="D114" s="7" t="s">
        <v>31</v>
      </c>
      <c r="E114" s="42" t="s">
        <v>42</v>
      </c>
      <c r="F114" s="43">
        <v>30</v>
      </c>
      <c r="G114" s="43">
        <v>2.2799999999999998</v>
      </c>
      <c r="H114" s="43">
        <v>0.24</v>
      </c>
      <c r="I114" s="43">
        <v>14.76</v>
      </c>
      <c r="J114" s="43">
        <v>71</v>
      </c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 t="s">
        <v>43</v>
      </c>
      <c r="F115" s="43">
        <v>20</v>
      </c>
      <c r="G115" s="43">
        <v>1</v>
      </c>
      <c r="H115" s="43">
        <v>0.2</v>
      </c>
      <c r="I115" s="43">
        <v>9</v>
      </c>
      <c r="J115" s="43">
        <v>44</v>
      </c>
      <c r="K115" s="44"/>
      <c r="L115" s="43"/>
    </row>
    <row r="116" spans="1:12" ht="14.4" x14ac:dyDescent="0.3">
      <c r="A116" s="23"/>
      <c r="B116" s="15"/>
      <c r="C116" s="11"/>
      <c r="D116" s="52" t="s">
        <v>24</v>
      </c>
      <c r="E116" s="42" t="s">
        <v>65</v>
      </c>
      <c r="F116" s="43">
        <v>100</v>
      </c>
      <c r="G116" s="43">
        <v>0.4</v>
      </c>
      <c r="H116" s="43">
        <v>0.4</v>
      </c>
      <c r="I116" s="43">
        <v>7.35</v>
      </c>
      <c r="J116" s="43">
        <v>47</v>
      </c>
      <c r="K116" s="44">
        <v>338</v>
      </c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685</v>
      </c>
      <c r="G118" s="19">
        <f t="shared" ref="G118:J118" si="56">SUM(G109:G117)</f>
        <v>20.001999999999999</v>
      </c>
      <c r="H118" s="19">
        <f t="shared" si="56"/>
        <v>19.546999999999997</v>
      </c>
      <c r="I118" s="19">
        <f t="shared" si="56"/>
        <v>81.643999999999991</v>
      </c>
      <c r="J118" s="19">
        <f t="shared" si="56"/>
        <v>583</v>
      </c>
      <c r="K118" s="25"/>
      <c r="L118" s="19">
        <f t="shared" ref="L118" si="57">SUM(L109:L117)</f>
        <v>63.75</v>
      </c>
    </row>
    <row r="119" spans="1:12" ht="14.4" x14ac:dyDescent="0.25">
      <c r="A119" s="29">
        <f>A101</f>
        <v>2</v>
      </c>
      <c r="B119" s="30">
        <f>B101</f>
        <v>1</v>
      </c>
      <c r="C119" s="53" t="s">
        <v>4</v>
      </c>
      <c r="D119" s="54"/>
      <c r="E119" s="31"/>
      <c r="F119" s="32">
        <f>F108+F118</f>
        <v>685</v>
      </c>
      <c r="G119" s="32">
        <f t="shared" ref="G119" si="58">G108+G118</f>
        <v>20.001999999999999</v>
      </c>
      <c r="H119" s="32">
        <f t="shared" ref="H119" si="59">H108+H118</f>
        <v>19.546999999999997</v>
      </c>
      <c r="I119" s="32">
        <f t="shared" ref="I119" si="60">I108+I118</f>
        <v>81.643999999999991</v>
      </c>
      <c r="J119" s="32">
        <f t="shared" ref="J119:L119" si="61">J108+J118</f>
        <v>583</v>
      </c>
      <c r="K119" s="32"/>
      <c r="L119" s="32">
        <f t="shared" si="61"/>
        <v>63.75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50</v>
      </c>
      <c r="F128" s="43">
        <v>60</v>
      </c>
      <c r="G128" s="43">
        <v>0.85499999999999998</v>
      </c>
      <c r="H128" s="43">
        <v>3.653</v>
      </c>
      <c r="I128" s="43">
        <v>11.58</v>
      </c>
      <c r="J128" s="43">
        <v>56</v>
      </c>
      <c r="K128" s="44">
        <v>52</v>
      </c>
      <c r="L128" s="43">
        <v>63.75</v>
      </c>
    </row>
    <row r="129" spans="1:12" ht="14.4" x14ac:dyDescent="0.3">
      <c r="A129" s="14"/>
      <c r="B129" s="15"/>
      <c r="C129" s="11"/>
      <c r="D129" s="7" t="s">
        <v>27</v>
      </c>
      <c r="E129" s="42" t="s">
        <v>68</v>
      </c>
      <c r="F129" s="43">
        <v>200</v>
      </c>
      <c r="G129" s="43">
        <v>14.51</v>
      </c>
      <c r="H129" s="43">
        <v>14.71</v>
      </c>
      <c r="I129" s="43">
        <v>28.34</v>
      </c>
      <c r="J129" s="43">
        <v>364</v>
      </c>
      <c r="K129" s="44">
        <v>291</v>
      </c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 t="s">
        <v>69</v>
      </c>
      <c r="F132" s="43">
        <v>222</v>
      </c>
      <c r="G132" s="43">
        <v>8.4000000000000005E-2</v>
      </c>
      <c r="H132" s="43">
        <v>1.2E-2</v>
      </c>
      <c r="I132" s="43">
        <v>15.185</v>
      </c>
      <c r="J132" s="43">
        <v>62</v>
      </c>
      <c r="K132" s="44">
        <v>377</v>
      </c>
      <c r="L132" s="43"/>
    </row>
    <row r="133" spans="1:12" ht="14.4" x14ac:dyDescent="0.3">
      <c r="A133" s="14"/>
      <c r="B133" s="15"/>
      <c r="C133" s="11"/>
      <c r="D133" s="7" t="s">
        <v>31</v>
      </c>
      <c r="E133" s="42" t="s">
        <v>42</v>
      </c>
      <c r="F133" s="43">
        <v>30</v>
      </c>
      <c r="G133" s="43">
        <v>2.2799999999999998</v>
      </c>
      <c r="H133" s="43">
        <v>0.24</v>
      </c>
      <c r="I133" s="43">
        <v>14.76</v>
      </c>
      <c r="J133" s="43">
        <v>71</v>
      </c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 t="s">
        <v>43</v>
      </c>
      <c r="F134" s="43">
        <v>20</v>
      </c>
      <c r="G134" s="43">
        <v>1</v>
      </c>
      <c r="H134" s="43">
        <v>0.2</v>
      </c>
      <c r="I134" s="43">
        <v>9</v>
      </c>
      <c r="J134" s="43">
        <v>44</v>
      </c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532</v>
      </c>
      <c r="G137" s="19">
        <f t="shared" ref="G137:J137" si="64">SUM(G128:G136)</f>
        <v>18.728999999999999</v>
      </c>
      <c r="H137" s="19">
        <f t="shared" si="64"/>
        <v>18.814999999999998</v>
      </c>
      <c r="I137" s="19">
        <f t="shared" si="64"/>
        <v>78.865000000000009</v>
      </c>
      <c r="J137" s="19">
        <f t="shared" si="64"/>
        <v>597</v>
      </c>
      <c r="K137" s="25"/>
      <c r="L137" s="19">
        <f t="shared" ref="L137" si="65">SUM(L128:L136)</f>
        <v>63.75</v>
      </c>
    </row>
    <row r="138" spans="1:12" ht="14.4" x14ac:dyDescent="0.25">
      <c r="A138" s="33">
        <f>A120</f>
        <v>2</v>
      </c>
      <c r="B138" s="33">
        <f>B120</f>
        <v>2</v>
      </c>
      <c r="C138" s="53" t="s">
        <v>4</v>
      </c>
      <c r="D138" s="54"/>
      <c r="E138" s="31"/>
      <c r="F138" s="32">
        <f>F127+F137</f>
        <v>532</v>
      </c>
      <c r="G138" s="32">
        <f t="shared" ref="G138" si="66">G127+G137</f>
        <v>18.728999999999999</v>
      </c>
      <c r="H138" s="32">
        <f t="shared" ref="H138" si="67">H127+H137</f>
        <v>18.814999999999998</v>
      </c>
      <c r="I138" s="32">
        <f t="shared" ref="I138" si="68">I127+I137</f>
        <v>78.865000000000009</v>
      </c>
      <c r="J138" s="32">
        <f t="shared" ref="J138:L138" si="69">J127+J137</f>
        <v>597</v>
      </c>
      <c r="K138" s="32"/>
      <c r="L138" s="32">
        <f t="shared" si="69"/>
        <v>63.75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70</v>
      </c>
      <c r="F147" s="43">
        <v>60</v>
      </c>
      <c r="G147" s="43">
        <v>0.9</v>
      </c>
      <c r="H147" s="43">
        <v>2.7</v>
      </c>
      <c r="I147" s="43">
        <v>6.5</v>
      </c>
      <c r="J147" s="43">
        <v>56</v>
      </c>
      <c r="K147" s="44">
        <v>21</v>
      </c>
      <c r="L147" s="43">
        <v>63.75</v>
      </c>
    </row>
    <row r="148" spans="1:12" ht="14.4" x14ac:dyDescent="0.3">
      <c r="A148" s="23"/>
      <c r="B148" s="15"/>
      <c r="C148" s="11"/>
      <c r="D148" s="7" t="s">
        <v>27</v>
      </c>
      <c r="E148" s="42" t="s">
        <v>72</v>
      </c>
      <c r="F148" s="43">
        <v>90</v>
      </c>
      <c r="G148" s="43">
        <v>7.25</v>
      </c>
      <c r="H148" s="43">
        <v>4.7699999999999996</v>
      </c>
      <c r="I148" s="43">
        <v>8.42</v>
      </c>
      <c r="J148" s="43">
        <v>131</v>
      </c>
      <c r="K148" s="44">
        <v>234</v>
      </c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 t="s">
        <v>71</v>
      </c>
      <c r="F150" s="43">
        <v>150</v>
      </c>
      <c r="G150" s="43">
        <v>3.09</v>
      </c>
      <c r="H150" s="43">
        <v>8.282</v>
      </c>
      <c r="I150" s="43">
        <v>22</v>
      </c>
      <c r="J150" s="43">
        <v>172</v>
      </c>
      <c r="K150" s="44">
        <v>312</v>
      </c>
      <c r="L150" s="43"/>
    </row>
    <row r="151" spans="1:12" ht="14.4" x14ac:dyDescent="0.3">
      <c r="A151" s="23"/>
      <c r="B151" s="15"/>
      <c r="C151" s="11"/>
      <c r="D151" s="7" t="s">
        <v>30</v>
      </c>
      <c r="E151" s="42" t="s">
        <v>73</v>
      </c>
      <c r="F151" s="43">
        <v>200</v>
      </c>
      <c r="G151" s="43">
        <v>3.6</v>
      </c>
      <c r="H151" s="43">
        <v>2.67</v>
      </c>
      <c r="I151" s="43">
        <v>29.2</v>
      </c>
      <c r="J151" s="43">
        <v>155</v>
      </c>
      <c r="K151" s="44">
        <v>379</v>
      </c>
      <c r="L151" s="43"/>
    </row>
    <row r="152" spans="1:12" ht="14.4" x14ac:dyDescent="0.3">
      <c r="A152" s="23"/>
      <c r="B152" s="15"/>
      <c r="C152" s="11"/>
      <c r="D152" s="7" t="s">
        <v>31</v>
      </c>
      <c r="E152" s="42" t="s">
        <v>42</v>
      </c>
      <c r="F152" s="43">
        <v>30</v>
      </c>
      <c r="G152" s="43">
        <v>2.2799999999999998</v>
      </c>
      <c r="H152" s="43">
        <v>0.24</v>
      </c>
      <c r="I152" s="43">
        <v>14.76</v>
      </c>
      <c r="J152" s="43">
        <v>71</v>
      </c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 t="s">
        <v>43</v>
      </c>
      <c r="F153" s="43">
        <v>20</v>
      </c>
      <c r="G153" s="43">
        <v>1</v>
      </c>
      <c r="H153" s="43">
        <v>0.2</v>
      </c>
      <c r="I153" s="43">
        <v>9</v>
      </c>
      <c r="J153" s="43">
        <v>44</v>
      </c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550</v>
      </c>
      <c r="G156" s="19">
        <f t="shared" ref="G156:J156" si="72">SUM(G147:G155)</f>
        <v>18.12</v>
      </c>
      <c r="H156" s="19">
        <f t="shared" si="72"/>
        <v>18.861999999999995</v>
      </c>
      <c r="I156" s="19">
        <f t="shared" si="72"/>
        <v>89.88000000000001</v>
      </c>
      <c r="J156" s="19">
        <f t="shared" si="72"/>
        <v>629</v>
      </c>
      <c r="K156" s="25"/>
      <c r="L156" s="19">
        <f t="shared" ref="L156" si="73">SUM(L147:L155)</f>
        <v>63.75</v>
      </c>
    </row>
    <row r="157" spans="1:12" ht="14.4" x14ac:dyDescent="0.25">
      <c r="A157" s="29">
        <f>A139</f>
        <v>2</v>
      </c>
      <c r="B157" s="30">
        <f>B139</f>
        <v>3</v>
      </c>
      <c r="C157" s="53" t="s">
        <v>4</v>
      </c>
      <c r="D157" s="54"/>
      <c r="E157" s="31"/>
      <c r="F157" s="32">
        <f>F146+F156</f>
        <v>550</v>
      </c>
      <c r="G157" s="32">
        <f t="shared" ref="G157" si="74">G146+G156</f>
        <v>18.12</v>
      </c>
      <c r="H157" s="32">
        <f t="shared" ref="H157" si="75">H146+H156</f>
        <v>18.861999999999995</v>
      </c>
      <c r="I157" s="32">
        <f t="shared" ref="I157" si="76">I146+I156</f>
        <v>89.88000000000001</v>
      </c>
      <c r="J157" s="32">
        <f t="shared" ref="J157:L157" si="77">J146+J156</f>
        <v>629</v>
      </c>
      <c r="K157" s="32"/>
      <c r="L157" s="32">
        <f t="shared" si="77"/>
        <v>63.75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44</v>
      </c>
      <c r="F166" s="43">
        <v>60</v>
      </c>
      <c r="G166" s="43">
        <v>0.51600000000000001</v>
      </c>
      <c r="H166" s="43">
        <v>2.1320000000000001</v>
      </c>
      <c r="I166" s="43">
        <v>4.45</v>
      </c>
      <c r="J166" s="43">
        <v>50</v>
      </c>
      <c r="K166" s="44">
        <v>62</v>
      </c>
      <c r="L166" s="43">
        <v>63.75</v>
      </c>
    </row>
    <row r="167" spans="1:12" ht="14.4" x14ac:dyDescent="0.3">
      <c r="A167" s="23"/>
      <c r="B167" s="15"/>
      <c r="C167" s="11"/>
      <c r="D167" s="7" t="s">
        <v>27</v>
      </c>
      <c r="E167" s="42" t="s">
        <v>74</v>
      </c>
      <c r="F167" s="43">
        <v>100</v>
      </c>
      <c r="G167" s="43">
        <v>8.9</v>
      </c>
      <c r="H167" s="43">
        <v>4.4000000000000004</v>
      </c>
      <c r="I167" s="43">
        <v>4.7</v>
      </c>
      <c r="J167" s="43">
        <v>94</v>
      </c>
      <c r="K167" s="44">
        <v>80</v>
      </c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 t="s">
        <v>51</v>
      </c>
      <c r="F169" s="43">
        <v>155</v>
      </c>
      <c r="G169" s="43">
        <v>5.0999999999999996</v>
      </c>
      <c r="H169" s="43">
        <v>4.68</v>
      </c>
      <c r="I169" s="43">
        <v>28.5</v>
      </c>
      <c r="J169" s="43">
        <v>187</v>
      </c>
      <c r="K169" s="44">
        <v>203</v>
      </c>
      <c r="L169" s="43"/>
    </row>
    <row r="170" spans="1:12" ht="14.4" x14ac:dyDescent="0.3">
      <c r="A170" s="23"/>
      <c r="B170" s="15"/>
      <c r="C170" s="11"/>
      <c r="D170" s="7" t="s">
        <v>30</v>
      </c>
      <c r="E170" s="42" t="s">
        <v>49</v>
      </c>
      <c r="F170" s="43">
        <v>200</v>
      </c>
      <c r="G170" s="43">
        <v>3.78</v>
      </c>
      <c r="H170" s="43">
        <v>0.67</v>
      </c>
      <c r="I170" s="43">
        <v>26</v>
      </c>
      <c r="J170" s="43">
        <v>125</v>
      </c>
      <c r="K170" s="44">
        <v>382</v>
      </c>
      <c r="L170" s="43"/>
    </row>
    <row r="171" spans="1:12" ht="14.4" x14ac:dyDescent="0.3">
      <c r="A171" s="23"/>
      <c r="B171" s="15"/>
      <c r="C171" s="11"/>
      <c r="D171" s="7" t="s">
        <v>31</v>
      </c>
      <c r="E171" s="42" t="s">
        <v>42</v>
      </c>
      <c r="F171" s="43">
        <v>30</v>
      </c>
      <c r="G171" s="43">
        <v>2.2799999999999998</v>
      </c>
      <c r="H171" s="43">
        <v>0.24</v>
      </c>
      <c r="I171" s="43">
        <v>14.76</v>
      </c>
      <c r="J171" s="43">
        <v>71</v>
      </c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 t="s">
        <v>43</v>
      </c>
      <c r="F172" s="43">
        <v>20</v>
      </c>
      <c r="G172" s="43">
        <v>1</v>
      </c>
      <c r="H172" s="43">
        <v>0.2</v>
      </c>
      <c r="I172" s="43">
        <v>9</v>
      </c>
      <c r="J172" s="43">
        <v>44</v>
      </c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565</v>
      </c>
      <c r="G175" s="19">
        <f t="shared" ref="G175:J175" si="80">SUM(G166:G174)</f>
        <v>21.576000000000001</v>
      </c>
      <c r="H175" s="19">
        <f t="shared" si="80"/>
        <v>12.321999999999999</v>
      </c>
      <c r="I175" s="19">
        <f t="shared" si="80"/>
        <v>87.41</v>
      </c>
      <c r="J175" s="19">
        <f t="shared" si="80"/>
        <v>571</v>
      </c>
      <c r="K175" s="25"/>
      <c r="L175" s="19">
        <f t="shared" ref="L175" si="81">SUM(L166:L174)</f>
        <v>63.75</v>
      </c>
    </row>
    <row r="176" spans="1:12" ht="14.4" x14ac:dyDescent="0.25">
      <c r="A176" s="29">
        <f>A158</f>
        <v>2</v>
      </c>
      <c r="B176" s="30">
        <f>B158</f>
        <v>4</v>
      </c>
      <c r="C176" s="53" t="s">
        <v>4</v>
      </c>
      <c r="D176" s="54"/>
      <c r="E176" s="31"/>
      <c r="F176" s="32">
        <f>F165+F175</f>
        <v>565</v>
      </c>
      <c r="G176" s="32">
        <f t="shared" ref="G176" si="82">G165+G175</f>
        <v>21.576000000000001</v>
      </c>
      <c r="H176" s="32">
        <f t="shared" ref="H176" si="83">H165+H175</f>
        <v>12.321999999999999</v>
      </c>
      <c r="I176" s="32">
        <f t="shared" ref="I176" si="84">I165+I175</f>
        <v>87.41</v>
      </c>
      <c r="J176" s="32">
        <f t="shared" ref="J176:L176" si="85">J165+J175</f>
        <v>571</v>
      </c>
      <c r="K176" s="32"/>
      <c r="L176" s="32">
        <f t="shared" si="85"/>
        <v>63.75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 t="s">
        <v>75</v>
      </c>
      <c r="F188" s="43">
        <v>185</v>
      </c>
      <c r="G188" s="43">
        <v>5.7</v>
      </c>
      <c r="H188" s="43">
        <v>7.8</v>
      </c>
      <c r="I188" s="43">
        <v>30.1</v>
      </c>
      <c r="J188" s="43">
        <v>216</v>
      </c>
      <c r="K188" s="44">
        <v>210</v>
      </c>
      <c r="L188" s="43">
        <v>63.75</v>
      </c>
    </row>
    <row r="189" spans="1:12" ht="14.4" x14ac:dyDescent="0.3">
      <c r="A189" s="23"/>
      <c r="B189" s="15"/>
      <c r="C189" s="11"/>
      <c r="D189" s="7" t="s">
        <v>30</v>
      </c>
      <c r="E189" s="42" t="s">
        <v>40</v>
      </c>
      <c r="F189" s="43">
        <v>215</v>
      </c>
      <c r="G189" s="43">
        <v>1.52</v>
      </c>
      <c r="H189" s="43">
        <v>1.35</v>
      </c>
      <c r="I189" s="43">
        <v>15.9</v>
      </c>
      <c r="J189" s="43">
        <v>81</v>
      </c>
      <c r="K189" s="44">
        <v>378</v>
      </c>
      <c r="L189" s="43"/>
    </row>
    <row r="190" spans="1:12" ht="14.4" x14ac:dyDescent="0.3">
      <c r="A190" s="23"/>
      <c r="B190" s="15"/>
      <c r="C190" s="11"/>
      <c r="D190" s="7" t="s">
        <v>31</v>
      </c>
      <c r="E190" s="42" t="s">
        <v>42</v>
      </c>
      <c r="F190" s="43">
        <v>30</v>
      </c>
      <c r="G190" s="43">
        <v>2.2799999999999998</v>
      </c>
      <c r="H190" s="43">
        <v>0.24</v>
      </c>
      <c r="I190" s="43">
        <v>14.76</v>
      </c>
      <c r="J190" s="43">
        <v>71</v>
      </c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 t="s">
        <v>43</v>
      </c>
      <c r="F191" s="43">
        <v>20</v>
      </c>
      <c r="G191" s="43">
        <v>1</v>
      </c>
      <c r="H191" s="43">
        <v>0.2</v>
      </c>
      <c r="I191" s="43">
        <v>9</v>
      </c>
      <c r="J191" s="43">
        <v>44</v>
      </c>
      <c r="K191" s="44"/>
      <c r="L191" s="43"/>
    </row>
    <row r="192" spans="1:12" ht="14.4" x14ac:dyDescent="0.3">
      <c r="A192" s="23"/>
      <c r="B192" s="15"/>
      <c r="C192" s="11"/>
      <c r="D192" s="6"/>
      <c r="E192" s="42" t="s">
        <v>76</v>
      </c>
      <c r="F192" s="43">
        <v>30</v>
      </c>
      <c r="G192" s="43">
        <v>7.9</v>
      </c>
      <c r="H192" s="43">
        <v>8</v>
      </c>
      <c r="I192" s="43">
        <v>0</v>
      </c>
      <c r="J192" s="43">
        <v>105</v>
      </c>
      <c r="K192" s="44">
        <v>1.4</v>
      </c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480</v>
      </c>
      <c r="G194" s="19">
        <f t="shared" ref="G194:J194" si="88">SUM(G185:G193)</f>
        <v>18.399999999999999</v>
      </c>
      <c r="H194" s="19">
        <f t="shared" si="88"/>
        <v>17.59</v>
      </c>
      <c r="I194" s="19">
        <f t="shared" si="88"/>
        <v>69.759999999999991</v>
      </c>
      <c r="J194" s="19">
        <f t="shared" si="88"/>
        <v>517</v>
      </c>
      <c r="K194" s="25"/>
      <c r="L194" s="19">
        <f t="shared" ref="L194" si="89">SUM(L185:L193)</f>
        <v>63.75</v>
      </c>
    </row>
    <row r="195" spans="1:12" ht="14.4" x14ac:dyDescent="0.25">
      <c r="A195" s="29">
        <f>A177</f>
        <v>2</v>
      </c>
      <c r="B195" s="30">
        <f>B177</f>
        <v>5</v>
      </c>
      <c r="C195" s="53" t="s">
        <v>4</v>
      </c>
      <c r="D195" s="54"/>
      <c r="E195" s="31"/>
      <c r="F195" s="32">
        <f>F184+F194</f>
        <v>480</v>
      </c>
      <c r="G195" s="32">
        <f t="shared" ref="G195" si="90">G184+G194</f>
        <v>18.399999999999999</v>
      </c>
      <c r="H195" s="32">
        <f t="shared" ref="H195" si="91">H184+H194</f>
        <v>17.59</v>
      </c>
      <c r="I195" s="32">
        <f t="shared" ref="I195" si="92">I184+I194</f>
        <v>69.759999999999991</v>
      </c>
      <c r="J195" s="32">
        <f t="shared" ref="J195:L195" si="93">J184+J194</f>
        <v>517</v>
      </c>
      <c r="K195" s="32"/>
      <c r="L195" s="32">
        <f t="shared" si="93"/>
        <v>63.75</v>
      </c>
    </row>
    <row r="196" spans="1:12" x14ac:dyDescent="0.25">
      <c r="A196" s="27"/>
      <c r="B196" s="28"/>
      <c r="C196" s="55" t="s">
        <v>5</v>
      </c>
      <c r="D196" s="55"/>
      <c r="E196" s="55"/>
      <c r="F196" s="34">
        <f>(F24+F43+F62+F81+F100+F119+F138+F157+F176+F195)/(IF(F24=0,0,1)+IF(F43=0,0,1)+IF(F62=0,0,1)+IF(F81=0,0,1)+IF(F100=0,0,1)+IF(F119=0,0,1)+IF(F138=0,0,1)+IF(F157=0,0,1)+IF(F176=0,0,1)+IF(F195=0,0,1))</f>
        <v>561.1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20.459799999999998</v>
      </c>
      <c r="H196" s="34">
        <f t="shared" si="94"/>
        <v>19.9923</v>
      </c>
      <c r="I196" s="34">
        <f t="shared" si="94"/>
        <v>80.380799999999994</v>
      </c>
      <c r="J196" s="34">
        <f t="shared" si="94"/>
        <v>594.58999999999992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63.75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Landyshka_Andreeva</cp:lastModifiedBy>
  <dcterms:created xsi:type="dcterms:W3CDTF">2022-05-16T14:23:56Z</dcterms:created>
  <dcterms:modified xsi:type="dcterms:W3CDTF">2023-10-19T09:19:05Z</dcterms:modified>
</cp:coreProperties>
</file>