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610" firstSheet="10" activeTab="1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французский язык" sheetId="34" r:id="rId11"/>
    <sheet name="физика" sheetId="10" r:id="rId12"/>
    <sheet name="астрономия" sheetId="18" r:id="rId13"/>
    <sheet name="информатика" sheetId="11" r:id="rId14"/>
    <sheet name="география" sheetId="12" r:id="rId15"/>
    <sheet name="биология" sheetId="13" r:id="rId16"/>
    <sheet name="химия" sheetId="14" r:id="rId17"/>
    <sheet name="обществознание" sheetId="15" r:id="rId18"/>
    <sheet name="история" sheetId="17" r:id="rId19"/>
    <sheet name="право" sheetId="19" r:id="rId20"/>
    <sheet name="экономика" sheetId="31" r:id="rId21"/>
    <sheet name="физ-ра" sheetId="20" r:id="rId22"/>
    <sheet name="ОБЖ" sheetId="21" r:id="rId23"/>
    <sheet name="технология" sheetId="22" r:id="rId24"/>
    <sheet name="музыка" sheetId="23" r:id="rId25"/>
    <sheet name="ИЗО" sheetId="24" r:id="rId26"/>
  </sheets>
  <calcPr calcId="124519"/>
</workbook>
</file>

<file path=xl/calcChain.xml><?xml version="1.0" encoding="utf-8"?>
<calcChain xmlns="http://schemas.openxmlformats.org/spreadsheetml/2006/main">
  <c r="R5" i="20"/>
  <c r="J5"/>
  <c r="J5" i="21"/>
  <c r="F5"/>
  <c r="J5" i="22"/>
  <c r="R5" i="23"/>
  <c r="N5"/>
  <c r="J5"/>
</calcChain>
</file>

<file path=xl/sharedStrings.xml><?xml version="1.0" encoding="utf-8"?>
<sst xmlns="http://schemas.openxmlformats.org/spreadsheetml/2006/main" count="884" uniqueCount="55">
  <si>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</si>
  <si>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</si>
  <si>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</si>
  <si>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</si>
  <si>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</si>
  <si>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</si>
  <si>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</si>
  <si>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</si>
  <si>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</si>
  <si>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</si>
  <si>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</si>
  <si>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</si>
  <si>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</si>
  <si>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</si>
  <si>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</si>
  <si>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</si>
  <si>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</si>
  <si>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</si>
  <si>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</si>
  <si>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МБОУ "СОШ №7"</t>
  </si>
  <si>
    <t>исполнитель: зам. директора по НО- Халиуллина Р.Х.</t>
  </si>
  <si>
    <t>Предмет: литературное чтение на родном (русском) языке - 1-4 классы; родная (русская) литература - 5-11 классы(2022 -2023 уч.год)</t>
  </si>
  <si>
    <t>Предмет: родной (татарский) язык (2022 -2023 уч.год)</t>
  </si>
  <si>
    <t>Предмет: литературное чтение на родном (татарском) языке - 1-4 классы; родная (татарская) литература - 5-11 классы (2022 -2023 уч.год)</t>
  </si>
  <si>
    <t>Предмет: математика (2022 -2023 уч.год)</t>
  </si>
  <si>
    <t>исполнитель: Антонова Н.А.</t>
  </si>
  <si>
    <t>предмет: география(2022 -2023 уч.год)</t>
  </si>
  <si>
    <t>Предмет: биология (2022 -2023 уч.год)</t>
  </si>
  <si>
    <t>исполнитель:  Антонова Н.А.</t>
  </si>
  <si>
    <t>исполнитель: Ахметшина А.Х.</t>
  </si>
  <si>
    <t>Капралова Г.Х.</t>
  </si>
  <si>
    <t>усп-сть, %</t>
  </si>
  <si>
    <t>Предмет: История (2022-2023 уч.год)</t>
  </si>
  <si>
    <t>кач-во, %</t>
  </si>
  <si>
    <t>Предмет: право  (2022-2023 уч.год)</t>
  </si>
  <si>
    <t>Предмет: экономика (2022-2023 уч.год)</t>
  </si>
  <si>
    <t>Предмет: русский язык (2022 -2023 учебный год)</t>
  </si>
  <si>
    <t>Предмет:  литература (2022 -2023 уч.год)</t>
  </si>
  <si>
    <t>Халиуллина Р.Х.</t>
  </si>
  <si>
    <t>БОУ "СОШ №7"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</si>
  <si>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 (2022 -2023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</si>
  <si>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 (2022 -2023 уч.год)</t>
    </r>
  </si>
  <si>
    <t>Предмет: обществознание (2022-2023 уч.год)</t>
  </si>
  <si>
    <t>Предмет: физическая культура (2022-2023 уч.год)</t>
  </si>
  <si>
    <t>Предмет: ОБЖ (ОВС) (2022-2023 уч.год)</t>
  </si>
  <si>
    <t>Предмет: технология (2022-2023 уч.год)</t>
  </si>
  <si>
    <t>Предмет: музыка (2022 -2023 уч.год)</t>
  </si>
  <si>
    <t>Предмет: ИЗО  (2022 -2023 уч.год)</t>
  </si>
  <si>
    <t>Предмет: алгебра (2022 -2023 уч.год)</t>
  </si>
  <si>
    <t>Предмет: геометрия (2022 -2023 уч.год)</t>
  </si>
  <si>
    <t>Предмет: родной (русский) язык (2022 -2023 уч.год)</t>
  </si>
  <si>
    <t xml:space="preserve">Предмет: физика (2022 -2023 уч.год) </t>
  </si>
  <si>
    <t>Предмет: астрономия (2022 -2023 уч.год)</t>
  </si>
  <si>
    <t>Предмет: информатика и ИКТ (2022 -2023 уч.год)</t>
  </si>
  <si>
    <t>Предмет: химия (2022 -2023 уч.год)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</si>
</sst>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0" fillId="0" borderId="5" xfId="0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9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64" fontId="0" fillId="0" borderId="1" xfId="0" applyNumberFormat="1" applyBorder="1"/>
    <xf numFmtId="9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1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Q15" sqref="Q15"/>
    </sheetView>
  </sheetViews>
  <sheetFormatPr defaultRowHeight="15"/>
  <cols>
    <col min="1" max="1" width="4.85546875" customWidth="1"/>
    <col min="2" max="2" width="17.42578125" customWidth="1"/>
    <col min="4" max="4" width="10" customWidth="1"/>
    <col min="5" max="5" width="8.140625" customWidth="1"/>
    <col min="6" max="6" width="6.85546875" customWidth="1"/>
    <col min="8" max="8" width="10.5703125" customWidth="1"/>
    <col min="12" max="12" width="11" customWidth="1"/>
    <col min="16" max="16" width="10.140625" customWidth="1"/>
    <col min="20" max="20" width="10.85546875" customWidth="1"/>
    <col min="24" max="24" width="10" customWidth="1"/>
    <col min="28" max="28" width="10.28515625" customWidth="1"/>
  </cols>
  <sheetData>
    <row r="1" spans="1:30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s="18" customFormat="1" ht="63.75">
      <c r="A4" s="6"/>
      <c r="B4" s="6"/>
      <c r="C4" s="17" t="s">
        <v>2</v>
      </c>
      <c r="D4" s="17" t="s">
        <v>11</v>
      </c>
      <c r="E4" s="17" t="s">
        <v>31</v>
      </c>
      <c r="F4" s="17" t="s">
        <v>33</v>
      </c>
      <c r="G4" s="17" t="s">
        <v>2</v>
      </c>
      <c r="H4" s="17" t="s">
        <v>11</v>
      </c>
      <c r="I4" s="17" t="s">
        <v>31</v>
      </c>
      <c r="J4" s="17" t="s">
        <v>33</v>
      </c>
      <c r="K4" s="17" t="s">
        <v>2</v>
      </c>
      <c r="L4" s="17" t="s">
        <v>11</v>
      </c>
      <c r="M4" s="17" t="s">
        <v>31</v>
      </c>
      <c r="N4" s="17" t="s">
        <v>33</v>
      </c>
      <c r="O4" s="17" t="s">
        <v>2</v>
      </c>
      <c r="P4" s="17" t="s">
        <v>11</v>
      </c>
      <c r="Q4" s="17" t="s">
        <v>31</v>
      </c>
      <c r="R4" s="17" t="s">
        <v>33</v>
      </c>
      <c r="S4" s="17" t="s">
        <v>2</v>
      </c>
      <c r="T4" s="17" t="s">
        <v>11</v>
      </c>
      <c r="U4" s="17" t="s">
        <v>31</v>
      </c>
      <c r="V4" s="17" t="s">
        <v>33</v>
      </c>
      <c r="W4" s="17" t="s">
        <v>2</v>
      </c>
      <c r="X4" s="17" t="s">
        <v>11</v>
      </c>
      <c r="Y4" s="17" t="s">
        <v>31</v>
      </c>
      <c r="Z4" s="17" t="s">
        <v>33</v>
      </c>
      <c r="AA4" s="17" t="s">
        <v>2</v>
      </c>
      <c r="AB4" s="17" t="s">
        <v>11</v>
      </c>
      <c r="AC4" s="17" t="s">
        <v>31</v>
      </c>
      <c r="AD4" s="17" t="s">
        <v>33</v>
      </c>
    </row>
    <row r="5" spans="1:30" s="13" customFormat="1">
      <c r="A5" s="14"/>
      <c r="B5" s="14" t="s">
        <v>19</v>
      </c>
      <c r="C5" s="14">
        <v>102</v>
      </c>
      <c r="D5" s="14">
        <v>78</v>
      </c>
      <c r="E5" s="19">
        <v>1</v>
      </c>
      <c r="F5" s="20">
        <v>0.76400000000000001</v>
      </c>
      <c r="G5" s="14">
        <v>107</v>
      </c>
      <c r="H5" s="14">
        <v>77</v>
      </c>
      <c r="I5" s="19">
        <v>1</v>
      </c>
      <c r="J5" s="20">
        <v>0.71899999999999997</v>
      </c>
      <c r="K5" s="14">
        <v>101</v>
      </c>
      <c r="L5" s="14">
        <v>57</v>
      </c>
      <c r="M5" s="19">
        <v>1</v>
      </c>
      <c r="N5" s="20">
        <v>0.56399999999999995</v>
      </c>
      <c r="O5" s="14">
        <v>99</v>
      </c>
      <c r="P5" s="14">
        <v>66</v>
      </c>
      <c r="Q5" s="19">
        <v>1</v>
      </c>
      <c r="R5" s="20">
        <v>0.66600000000000004</v>
      </c>
      <c r="S5" s="14">
        <v>104</v>
      </c>
      <c r="T5" s="14">
        <v>61</v>
      </c>
      <c r="U5" s="19">
        <v>1</v>
      </c>
      <c r="V5" s="20">
        <v>0.58599999999999997</v>
      </c>
      <c r="W5" s="14">
        <v>31</v>
      </c>
      <c r="X5" s="14">
        <v>29</v>
      </c>
      <c r="Y5" s="19">
        <v>1</v>
      </c>
      <c r="Z5" s="19">
        <v>0.93</v>
      </c>
      <c r="AA5" s="14">
        <v>37</v>
      </c>
      <c r="AB5" s="14">
        <v>35</v>
      </c>
      <c r="AC5" s="19">
        <v>1</v>
      </c>
      <c r="AD5" s="20">
        <v>0.94499999999999995</v>
      </c>
    </row>
    <row r="8" spans="1:30">
      <c r="B8" t="s">
        <v>18</v>
      </c>
      <c r="C8" s="16" t="s">
        <v>30</v>
      </c>
      <c r="D8" s="16"/>
      <c r="E8" s="16"/>
    </row>
  </sheetData>
  <mergeCells count="11">
    <mergeCell ref="C8:E8"/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F19" sqref="F19"/>
    </sheetView>
  </sheetViews>
  <sheetFormatPr defaultRowHeight="15"/>
  <cols>
    <col min="1" max="1" width="4.85546875" customWidth="1"/>
    <col min="2" max="2" width="17.42578125" customWidth="1"/>
    <col min="4" max="4" width="10.140625" customWidth="1"/>
    <col min="5" max="5" width="7.42578125" customWidth="1"/>
    <col min="6" max="6" width="7.7109375" customWidth="1"/>
    <col min="8" max="8" width="10.42578125" customWidth="1"/>
    <col min="9" max="9" width="7.7109375" customWidth="1"/>
    <col min="10" max="10" width="7.140625" customWidth="1"/>
    <col min="12" max="12" width="10" customWidth="1"/>
    <col min="13" max="13" width="8.28515625" customWidth="1"/>
    <col min="14" max="14" width="6.42578125" customWidth="1"/>
    <col min="16" max="16" width="10" customWidth="1"/>
    <col min="17" max="17" width="8" customWidth="1"/>
    <col min="18" max="18" width="7.140625" customWidth="1"/>
    <col min="20" max="20" width="10.140625" customWidth="1"/>
    <col min="21" max="21" width="8" customWidth="1"/>
    <col min="22" max="22" width="7.42578125" customWidth="1"/>
    <col min="24" max="24" width="10.42578125" customWidth="1"/>
    <col min="25" max="26" width="7.5703125" customWidth="1"/>
    <col min="28" max="28" width="10.28515625" customWidth="1"/>
    <col min="29" max="29" width="8" customWidth="1"/>
    <col min="30" max="30" width="7.7109375" customWidth="1"/>
  </cols>
  <sheetData>
    <row r="1" spans="1:30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s="18" customFormat="1" ht="63.75">
      <c r="A4" s="6"/>
      <c r="B4" s="6"/>
      <c r="C4" s="17" t="s">
        <v>2</v>
      </c>
      <c r="D4" s="17" t="s">
        <v>11</v>
      </c>
      <c r="E4" s="17" t="s">
        <v>31</v>
      </c>
      <c r="F4" s="17" t="s">
        <v>33</v>
      </c>
      <c r="G4" s="17" t="s">
        <v>2</v>
      </c>
      <c r="H4" s="17" t="s">
        <v>11</v>
      </c>
      <c r="I4" s="17" t="s">
        <v>31</v>
      </c>
      <c r="J4" s="17" t="s">
        <v>33</v>
      </c>
      <c r="K4" s="17" t="s">
        <v>2</v>
      </c>
      <c r="L4" s="17" t="s">
        <v>11</v>
      </c>
      <c r="M4" s="17" t="s">
        <v>31</v>
      </c>
      <c r="N4" s="17" t="s">
        <v>33</v>
      </c>
      <c r="O4" s="17" t="s">
        <v>2</v>
      </c>
      <c r="P4" s="17" t="s">
        <v>11</v>
      </c>
      <c r="Q4" s="17" t="s">
        <v>31</v>
      </c>
      <c r="R4" s="17" t="s">
        <v>33</v>
      </c>
      <c r="S4" s="17" t="s">
        <v>2</v>
      </c>
      <c r="T4" s="17" t="s">
        <v>11</v>
      </c>
      <c r="U4" s="17" t="s">
        <v>31</v>
      </c>
      <c r="V4" s="17" t="s">
        <v>33</v>
      </c>
      <c r="W4" s="17" t="s">
        <v>2</v>
      </c>
      <c r="X4" s="17" t="s">
        <v>11</v>
      </c>
      <c r="Y4" s="17" t="s">
        <v>31</v>
      </c>
      <c r="Z4" s="17" t="s">
        <v>33</v>
      </c>
      <c r="AA4" s="17" t="s">
        <v>2</v>
      </c>
      <c r="AB4" s="17" t="s">
        <v>11</v>
      </c>
      <c r="AC4" s="17" t="s">
        <v>31</v>
      </c>
      <c r="AD4" s="17" t="s">
        <v>33</v>
      </c>
    </row>
    <row r="5" spans="1:30" s="13" customFormat="1">
      <c r="A5" s="14"/>
      <c r="B5" s="14" t="s">
        <v>19</v>
      </c>
      <c r="C5" s="14">
        <v>102</v>
      </c>
      <c r="D5" s="14">
        <v>87</v>
      </c>
      <c r="E5" s="19">
        <v>1</v>
      </c>
      <c r="F5" s="20">
        <v>0.85199999999999998</v>
      </c>
      <c r="G5" s="14">
        <v>107</v>
      </c>
      <c r="H5" s="14">
        <v>87</v>
      </c>
      <c r="I5" s="19">
        <v>1</v>
      </c>
      <c r="J5" s="20">
        <v>0.81299999999999994</v>
      </c>
      <c r="K5" s="14">
        <v>101</v>
      </c>
      <c r="L5" s="14">
        <v>73</v>
      </c>
      <c r="M5" s="19">
        <v>1</v>
      </c>
      <c r="N5" s="23">
        <v>0.72199999999999998</v>
      </c>
      <c r="O5" s="14">
        <v>99.86</v>
      </c>
      <c r="P5" s="19">
        <v>1</v>
      </c>
      <c r="Q5" s="20">
        <v>1</v>
      </c>
      <c r="R5" s="23">
        <v>0.86799999999999999</v>
      </c>
      <c r="S5" s="14">
        <v>104</v>
      </c>
      <c r="T5" s="14">
        <v>81</v>
      </c>
      <c r="U5" s="19">
        <v>1</v>
      </c>
      <c r="V5" s="20">
        <v>0.81799999999999995</v>
      </c>
      <c r="W5" s="14">
        <v>31</v>
      </c>
      <c r="X5" s="14">
        <v>31</v>
      </c>
      <c r="Y5" s="19">
        <v>1</v>
      </c>
      <c r="Z5" s="19">
        <v>1</v>
      </c>
      <c r="AA5" s="14">
        <v>37</v>
      </c>
      <c r="AB5" s="14">
        <v>36</v>
      </c>
      <c r="AC5" s="19">
        <v>1</v>
      </c>
      <c r="AD5" s="20">
        <v>0.97199999999999998</v>
      </c>
    </row>
    <row r="8" spans="1:30">
      <c r="B8" t="s">
        <v>18</v>
      </c>
      <c r="C8" s="16" t="s">
        <v>30</v>
      </c>
      <c r="D8" s="16"/>
      <c r="E8" s="16"/>
    </row>
  </sheetData>
  <mergeCells count="11">
    <mergeCell ref="C8:E8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H16" sqref="H16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</row>
    <row r="3" spans="1:18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8" t="s">
        <v>8</v>
      </c>
      <c r="L3" s="8"/>
      <c r="M3" s="8"/>
      <c r="N3" s="8"/>
      <c r="O3" s="8" t="s">
        <v>9</v>
      </c>
      <c r="P3" s="8"/>
      <c r="Q3" s="8"/>
      <c r="R3" s="8"/>
    </row>
    <row r="4" spans="1:18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19</v>
      </c>
      <c r="C5" s="1">
        <v>102</v>
      </c>
      <c r="D5" s="1">
        <v>56</v>
      </c>
      <c r="E5" s="1">
        <v>100</v>
      </c>
      <c r="F5" s="1">
        <v>54.9</v>
      </c>
      <c r="G5" s="1">
        <v>107</v>
      </c>
      <c r="H5" s="1">
        <v>63</v>
      </c>
      <c r="I5" s="1">
        <v>100</v>
      </c>
      <c r="J5" s="1">
        <v>58.88</v>
      </c>
      <c r="K5" s="1">
        <v>31</v>
      </c>
      <c r="L5" s="1">
        <v>26</v>
      </c>
      <c r="M5" s="1">
        <v>100</v>
      </c>
      <c r="N5" s="1">
        <v>83.87</v>
      </c>
      <c r="O5" s="1">
        <v>37</v>
      </c>
      <c r="P5" s="1">
        <v>24</v>
      </c>
      <c r="Q5" s="1">
        <v>100</v>
      </c>
      <c r="R5" s="1">
        <v>64.86</v>
      </c>
    </row>
    <row r="7" spans="1:18">
      <c r="B7" t="s">
        <v>25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F14" sqref="F14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7" t="s">
        <v>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</row>
    <row r="4" spans="1:14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/>
      <c r="C5" s="1">
        <v>101</v>
      </c>
      <c r="D5" s="1">
        <v>46</v>
      </c>
      <c r="E5" s="1">
        <v>100</v>
      </c>
      <c r="F5" s="1">
        <v>45.54</v>
      </c>
      <c r="G5" s="1">
        <v>99</v>
      </c>
      <c r="H5" s="1">
        <v>60</v>
      </c>
      <c r="I5" s="1">
        <v>100</v>
      </c>
      <c r="J5" s="1">
        <v>60.61</v>
      </c>
      <c r="K5" s="1">
        <v>104</v>
      </c>
      <c r="L5" s="1">
        <v>61</v>
      </c>
      <c r="M5" s="1">
        <v>100</v>
      </c>
      <c r="N5" s="1">
        <v>58.65</v>
      </c>
    </row>
    <row r="7" spans="1:14">
      <c r="B7" t="s">
        <v>25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G14" sqref="G14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7" t="s">
        <v>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</row>
    <row r="4" spans="1:14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/>
      <c r="C5" s="1">
        <v>101</v>
      </c>
      <c r="D5" s="1">
        <v>42</v>
      </c>
      <c r="E5" s="1">
        <v>100</v>
      </c>
      <c r="F5" s="1">
        <v>41.58</v>
      </c>
      <c r="G5" s="1">
        <v>99</v>
      </c>
      <c r="H5" s="1">
        <v>56</v>
      </c>
      <c r="I5" s="1">
        <v>100</v>
      </c>
      <c r="J5" s="1">
        <v>56.57</v>
      </c>
      <c r="K5" s="1">
        <v>104</v>
      </c>
      <c r="L5" s="1">
        <v>66</v>
      </c>
      <c r="M5" s="1">
        <v>100</v>
      </c>
      <c r="N5" s="1">
        <v>63.46</v>
      </c>
    </row>
    <row r="7" spans="1:14">
      <c r="B7" t="s">
        <v>25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H14" sqref="H14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19</v>
      </c>
      <c r="C5" s="1">
        <v>43</v>
      </c>
      <c r="D5" s="1"/>
      <c r="E5" s="1"/>
      <c r="F5" s="1"/>
      <c r="G5" s="1">
        <v>52</v>
      </c>
      <c r="H5" s="1">
        <v>47</v>
      </c>
      <c r="I5" s="1">
        <v>100</v>
      </c>
      <c r="J5" s="1">
        <v>90.4</v>
      </c>
      <c r="K5" s="1">
        <v>55</v>
      </c>
      <c r="L5" s="1">
        <v>51</v>
      </c>
      <c r="M5" s="1">
        <v>100</v>
      </c>
      <c r="N5" s="1">
        <v>92.7</v>
      </c>
      <c r="O5" s="1">
        <v>52</v>
      </c>
      <c r="P5" s="1">
        <v>51</v>
      </c>
      <c r="Q5" s="1">
        <v>100</v>
      </c>
      <c r="R5" s="1">
        <v>98</v>
      </c>
      <c r="S5" s="1">
        <v>23</v>
      </c>
      <c r="T5" s="1">
        <v>23</v>
      </c>
      <c r="U5" s="1">
        <v>100</v>
      </c>
      <c r="V5" s="1">
        <v>100</v>
      </c>
      <c r="W5" s="1">
        <v>50</v>
      </c>
      <c r="X5" s="1">
        <v>48</v>
      </c>
      <c r="Y5" s="1">
        <v>100</v>
      </c>
      <c r="Z5" s="1">
        <v>96</v>
      </c>
      <c r="AA5" s="1">
        <v>36</v>
      </c>
      <c r="AB5" s="1">
        <v>36</v>
      </c>
      <c r="AC5" s="1">
        <v>100</v>
      </c>
      <c r="AD5" s="1">
        <v>100</v>
      </c>
      <c r="AE5" s="1">
        <v>19</v>
      </c>
      <c r="AF5" s="1">
        <v>18</v>
      </c>
      <c r="AG5" s="1">
        <v>100</v>
      </c>
      <c r="AH5" s="1">
        <v>94.7</v>
      </c>
      <c r="AI5" s="1">
        <v>40</v>
      </c>
      <c r="AJ5" s="1">
        <v>37</v>
      </c>
      <c r="AK5" s="1">
        <v>100</v>
      </c>
      <c r="AL5" s="1">
        <v>92.5</v>
      </c>
      <c r="AM5" s="1">
        <v>0</v>
      </c>
      <c r="AN5" s="1">
        <v>0</v>
      </c>
      <c r="AO5" s="1"/>
      <c r="AP5" s="1"/>
      <c r="AQ5" s="1">
        <v>0</v>
      </c>
      <c r="AR5" s="1">
        <v>0</v>
      </c>
      <c r="AS5" s="1"/>
      <c r="AT5" s="1"/>
    </row>
    <row r="7" spans="1:46">
      <c r="B7" t="s">
        <v>18</v>
      </c>
      <c r="C7" s="15" t="s">
        <v>38</v>
      </c>
      <c r="D7" s="15"/>
      <c r="E7" s="15"/>
    </row>
  </sheetData>
  <mergeCells count="15">
    <mergeCell ref="C7:E7"/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G11" sqref="G11"/>
    </sheetView>
  </sheetViews>
  <sheetFormatPr defaultRowHeight="15"/>
  <cols>
    <col min="1" max="1" width="4.85546875" customWidth="1"/>
    <col min="2" max="2" width="17.42578125" customWidth="1"/>
    <col min="3" max="18" width="9.28515625" customWidth="1"/>
  </cols>
  <sheetData>
    <row r="1" spans="1:46">
      <c r="A1" s="7" t="s">
        <v>50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</row>
    <row r="3" spans="1:46" ht="15" customHeight="1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19</v>
      </c>
      <c r="C5" s="1">
        <v>67</v>
      </c>
      <c r="D5" s="1"/>
      <c r="E5" s="1"/>
      <c r="F5" s="1"/>
      <c r="G5" s="1">
        <v>42</v>
      </c>
      <c r="H5" s="1">
        <v>34</v>
      </c>
      <c r="I5" s="1">
        <v>97.6</v>
      </c>
      <c r="J5" s="1">
        <v>81</v>
      </c>
      <c r="K5" s="1">
        <v>63</v>
      </c>
      <c r="L5" s="1">
        <v>55</v>
      </c>
      <c r="M5" s="1">
        <v>100</v>
      </c>
      <c r="N5" s="1">
        <v>87.3</v>
      </c>
      <c r="O5" s="1">
        <v>53</v>
      </c>
      <c r="P5" s="1">
        <v>45</v>
      </c>
      <c r="Q5" s="1">
        <v>100</v>
      </c>
      <c r="R5" s="1">
        <v>84.9</v>
      </c>
      <c r="S5" s="1">
        <v>79</v>
      </c>
      <c r="T5" s="1">
        <v>71</v>
      </c>
      <c r="U5" s="1">
        <v>100</v>
      </c>
      <c r="V5" s="1">
        <v>89.9</v>
      </c>
      <c r="W5" s="1">
        <v>57</v>
      </c>
      <c r="X5" s="1">
        <v>51</v>
      </c>
      <c r="Y5" s="1">
        <v>100</v>
      </c>
      <c r="Z5" s="1">
        <v>89.5</v>
      </c>
      <c r="AA5" s="1">
        <v>65</v>
      </c>
      <c r="AB5" s="1">
        <v>52</v>
      </c>
      <c r="AC5" s="1">
        <v>100</v>
      </c>
      <c r="AD5" s="1">
        <v>80</v>
      </c>
      <c r="AE5" s="1">
        <v>80</v>
      </c>
      <c r="AF5" s="1">
        <v>74</v>
      </c>
      <c r="AG5" s="1">
        <v>100</v>
      </c>
      <c r="AH5" s="1">
        <v>92.5</v>
      </c>
      <c r="AI5" s="1">
        <v>64</v>
      </c>
      <c r="AJ5" s="1">
        <v>57</v>
      </c>
      <c r="AK5" s="1">
        <v>100</v>
      </c>
      <c r="AL5" s="1">
        <v>89</v>
      </c>
      <c r="AM5" s="1">
        <v>31</v>
      </c>
      <c r="AN5" s="1">
        <v>31</v>
      </c>
      <c r="AO5" s="1">
        <v>100</v>
      </c>
      <c r="AP5" s="1">
        <v>100</v>
      </c>
      <c r="AQ5" s="1">
        <v>37</v>
      </c>
      <c r="AR5" s="1">
        <v>35</v>
      </c>
      <c r="AS5" s="1">
        <v>100</v>
      </c>
      <c r="AT5" s="1">
        <v>94.6</v>
      </c>
    </row>
    <row r="7" spans="1:46">
      <c r="B7" t="s">
        <v>18</v>
      </c>
      <c r="C7" s="15" t="s">
        <v>38</v>
      </c>
      <c r="D7" s="15"/>
      <c r="E7" s="15"/>
    </row>
  </sheetData>
  <mergeCells count="15">
    <mergeCell ref="C7:E7"/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G13" sqref="G13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19</v>
      </c>
      <c r="C5" s="1">
        <v>43</v>
      </c>
      <c r="D5" s="1"/>
      <c r="E5" s="1"/>
      <c r="F5" s="1"/>
      <c r="G5" s="1">
        <v>6</v>
      </c>
      <c r="H5" s="1">
        <v>6</v>
      </c>
      <c r="I5" s="1">
        <v>100</v>
      </c>
      <c r="J5" s="1">
        <v>100</v>
      </c>
      <c r="K5" s="1">
        <v>5</v>
      </c>
      <c r="L5" s="1">
        <v>5</v>
      </c>
      <c r="M5" s="1">
        <v>100</v>
      </c>
      <c r="N5" s="1">
        <v>100</v>
      </c>
      <c r="O5" s="1">
        <v>4</v>
      </c>
      <c r="P5" s="1">
        <v>4</v>
      </c>
      <c r="Q5" s="1">
        <v>100</v>
      </c>
      <c r="R5" s="1">
        <v>100</v>
      </c>
      <c r="S5" s="1">
        <v>1</v>
      </c>
      <c r="T5" s="1">
        <v>1</v>
      </c>
      <c r="U5" s="1">
        <v>100</v>
      </c>
      <c r="V5" s="1">
        <v>100</v>
      </c>
      <c r="W5" s="1">
        <v>50</v>
      </c>
      <c r="X5" s="1">
        <v>50</v>
      </c>
      <c r="Y5" s="1">
        <v>100</v>
      </c>
      <c r="Z5" s="1">
        <v>100</v>
      </c>
      <c r="AA5" s="1">
        <v>36</v>
      </c>
      <c r="AB5" s="1">
        <v>36</v>
      </c>
      <c r="AC5" s="1">
        <v>100</v>
      </c>
      <c r="AD5" s="1">
        <v>100</v>
      </c>
      <c r="AE5" s="1">
        <v>19</v>
      </c>
      <c r="AF5" s="1">
        <v>18</v>
      </c>
      <c r="AG5" s="1">
        <v>100</v>
      </c>
      <c r="AH5" s="1">
        <v>100</v>
      </c>
      <c r="AI5" s="1">
        <v>40</v>
      </c>
      <c r="AJ5" s="1">
        <v>36</v>
      </c>
      <c r="AK5" s="1">
        <v>100</v>
      </c>
      <c r="AL5" s="1">
        <v>90</v>
      </c>
      <c r="AM5" s="1">
        <v>0</v>
      </c>
      <c r="AN5" s="1">
        <v>0</v>
      </c>
      <c r="AO5" s="1"/>
      <c r="AP5" s="1"/>
      <c r="AQ5" s="1">
        <v>0</v>
      </c>
      <c r="AR5" s="1">
        <v>0</v>
      </c>
      <c r="AS5" s="1"/>
      <c r="AT5" s="1"/>
    </row>
    <row r="7" spans="1:46">
      <c r="B7" t="s">
        <v>18</v>
      </c>
      <c r="C7" s="15" t="s">
        <v>38</v>
      </c>
      <c r="D7" s="15"/>
      <c r="E7" s="15"/>
    </row>
  </sheetData>
  <mergeCells count="15">
    <mergeCell ref="C7:E7"/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T4" sqref="T4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19</v>
      </c>
      <c r="C5" s="1">
        <v>67</v>
      </c>
      <c r="D5" s="1"/>
      <c r="E5" s="1"/>
      <c r="F5" s="1"/>
      <c r="G5" s="1">
        <v>42</v>
      </c>
      <c r="H5" s="1">
        <v>37</v>
      </c>
      <c r="I5" s="1">
        <v>100</v>
      </c>
      <c r="J5" s="1">
        <v>88</v>
      </c>
      <c r="K5" s="1">
        <v>63</v>
      </c>
      <c r="L5" s="1">
        <v>60</v>
      </c>
      <c r="M5" s="1">
        <v>100</v>
      </c>
      <c r="N5" s="1">
        <v>95.2</v>
      </c>
      <c r="O5" s="1">
        <v>53</v>
      </c>
      <c r="P5" s="1">
        <v>47</v>
      </c>
      <c r="Q5" s="1">
        <v>100</v>
      </c>
      <c r="R5" s="1">
        <v>88.7</v>
      </c>
      <c r="S5" s="1">
        <v>79</v>
      </c>
      <c r="T5" s="1">
        <v>76</v>
      </c>
      <c r="U5" s="1">
        <v>100</v>
      </c>
      <c r="V5" s="1">
        <v>96.2</v>
      </c>
      <c r="W5" s="1">
        <v>57</v>
      </c>
      <c r="X5" s="1">
        <v>47</v>
      </c>
      <c r="Y5" s="1">
        <v>100</v>
      </c>
      <c r="Z5" s="1">
        <v>82.5</v>
      </c>
      <c r="AA5" s="1">
        <v>65</v>
      </c>
      <c r="AB5" s="1">
        <v>51</v>
      </c>
      <c r="AC5" s="1">
        <v>100</v>
      </c>
      <c r="AD5" s="1">
        <v>78.5</v>
      </c>
      <c r="AE5" s="1">
        <v>80</v>
      </c>
      <c r="AF5" s="1">
        <v>74</v>
      </c>
      <c r="AG5" s="1">
        <v>100</v>
      </c>
      <c r="AH5" s="1">
        <v>92.5</v>
      </c>
      <c r="AI5" s="1">
        <v>64</v>
      </c>
      <c r="AJ5" s="1">
        <v>59</v>
      </c>
      <c r="AK5" s="1">
        <v>100</v>
      </c>
      <c r="AL5" s="1">
        <v>92.2</v>
      </c>
      <c r="AM5" s="1">
        <v>31</v>
      </c>
      <c r="AN5" s="1">
        <v>31</v>
      </c>
      <c r="AO5" s="1">
        <v>100</v>
      </c>
      <c r="AP5" s="1">
        <v>100</v>
      </c>
      <c r="AQ5" s="1">
        <v>37</v>
      </c>
      <c r="AR5" s="1">
        <v>36</v>
      </c>
      <c r="AS5" s="1">
        <v>100</v>
      </c>
      <c r="AT5" s="1">
        <v>97.3</v>
      </c>
    </row>
    <row r="7" spans="1:46">
      <c r="B7" t="s">
        <v>20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P7"/>
  <sheetViews>
    <sheetView workbookViewId="0">
      <selection activeCell="AC14" sqref="AC14"/>
    </sheetView>
  </sheetViews>
  <sheetFormatPr defaultRowHeight="15"/>
  <cols>
    <col min="1" max="1" width="4.85546875" customWidth="1"/>
    <col min="2" max="2" width="17.42578125" customWidth="1"/>
    <col min="4" max="4" width="11.28515625" customWidth="1"/>
    <col min="8" max="8" width="11.28515625" customWidth="1"/>
    <col min="12" max="12" width="10.85546875" customWidth="1"/>
    <col min="16" max="16" width="11.140625" customWidth="1"/>
    <col min="20" max="20" width="11" customWidth="1"/>
    <col min="24" max="24" width="11" bestFit="1" customWidth="1"/>
    <col min="28" max="28" width="11.42578125" customWidth="1"/>
    <col min="32" max="32" width="11.140625" customWidth="1"/>
    <col min="36" max="36" width="11.42578125" customWidth="1"/>
    <col min="40" max="40" width="10.7109375" customWidth="1"/>
  </cols>
  <sheetData>
    <row r="1" spans="1:42">
      <c r="A1" s="7" t="s">
        <v>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3" spans="1:42" ht="15" customHeight="1">
      <c r="A3" s="6" t="s">
        <v>0</v>
      </c>
      <c r="B3" s="6" t="s">
        <v>1</v>
      </c>
      <c r="C3" s="9" t="s">
        <v>15</v>
      </c>
      <c r="D3" s="10"/>
      <c r="E3" s="10"/>
      <c r="F3" s="11"/>
      <c r="G3" s="9" t="s">
        <v>16</v>
      </c>
      <c r="H3" s="10"/>
      <c r="I3" s="10"/>
      <c r="J3" s="11"/>
      <c r="K3" s="9" t="s">
        <v>17</v>
      </c>
      <c r="L3" s="10"/>
      <c r="M3" s="10"/>
      <c r="N3" s="11"/>
      <c r="O3" s="6" t="s">
        <v>3</v>
      </c>
      <c r="P3" s="6"/>
      <c r="Q3" s="6"/>
      <c r="R3" s="6"/>
      <c r="S3" s="6" t="s">
        <v>4</v>
      </c>
      <c r="T3" s="6"/>
      <c r="U3" s="6"/>
      <c r="V3" s="6"/>
      <c r="W3" s="6" t="s">
        <v>5</v>
      </c>
      <c r="X3" s="6"/>
      <c r="Y3" s="6"/>
      <c r="Z3" s="6"/>
      <c r="AA3" s="6" t="s">
        <v>6</v>
      </c>
      <c r="AB3" s="6"/>
      <c r="AC3" s="6"/>
      <c r="AD3" s="6"/>
      <c r="AE3" s="6" t="s">
        <v>7</v>
      </c>
      <c r="AF3" s="6"/>
      <c r="AG3" s="6"/>
      <c r="AH3" s="6"/>
      <c r="AI3" s="6" t="s">
        <v>8</v>
      </c>
      <c r="AJ3" s="6"/>
      <c r="AK3" s="6"/>
      <c r="AL3" s="6"/>
      <c r="AM3" s="6" t="s">
        <v>9</v>
      </c>
      <c r="AN3" s="6"/>
      <c r="AO3" s="6"/>
      <c r="AP3" s="6"/>
    </row>
    <row r="4" spans="1:42" s="18" customFormat="1" ht="48" customHeight="1">
      <c r="A4" s="6"/>
      <c r="B4" s="6"/>
      <c r="C4" s="17" t="s">
        <v>2</v>
      </c>
      <c r="D4" s="17" t="s">
        <v>11</v>
      </c>
      <c r="E4" s="17" t="s">
        <v>31</v>
      </c>
      <c r="F4" s="17" t="s">
        <v>13</v>
      </c>
      <c r="G4" s="17" t="s">
        <v>2</v>
      </c>
      <c r="H4" s="17" t="s">
        <v>11</v>
      </c>
      <c r="I4" s="17" t="s">
        <v>31</v>
      </c>
      <c r="J4" s="17" t="s">
        <v>13</v>
      </c>
      <c r="K4" s="17" t="s">
        <v>2</v>
      </c>
      <c r="L4" s="17" t="s">
        <v>11</v>
      </c>
      <c r="M4" s="17" t="s">
        <v>31</v>
      </c>
      <c r="N4" s="17" t="s">
        <v>13</v>
      </c>
      <c r="O4" s="17" t="s">
        <v>2</v>
      </c>
      <c r="P4" s="17" t="s">
        <v>11</v>
      </c>
      <c r="Q4" s="17" t="s">
        <v>31</v>
      </c>
      <c r="R4" s="17" t="s">
        <v>13</v>
      </c>
      <c r="S4" s="17" t="s">
        <v>2</v>
      </c>
      <c r="T4" s="17" t="s">
        <v>11</v>
      </c>
      <c r="U4" s="17" t="s">
        <v>31</v>
      </c>
      <c r="V4" s="17" t="s">
        <v>13</v>
      </c>
      <c r="W4" s="17" t="s">
        <v>2</v>
      </c>
      <c r="X4" s="17" t="s">
        <v>11</v>
      </c>
      <c r="Y4" s="17" t="s">
        <v>31</v>
      </c>
      <c r="Z4" s="17" t="s">
        <v>13</v>
      </c>
      <c r="AA4" s="17" t="s">
        <v>2</v>
      </c>
      <c r="AB4" s="17" t="s">
        <v>11</v>
      </c>
      <c r="AC4" s="17" t="s">
        <v>31</v>
      </c>
      <c r="AD4" s="17" t="s">
        <v>13</v>
      </c>
      <c r="AE4" s="17" t="s">
        <v>2</v>
      </c>
      <c r="AF4" s="17" t="s">
        <v>11</v>
      </c>
      <c r="AG4" s="17" t="s">
        <v>31</v>
      </c>
      <c r="AH4" s="17" t="s">
        <v>13</v>
      </c>
      <c r="AI4" s="17" t="s">
        <v>2</v>
      </c>
      <c r="AJ4" s="17" t="s">
        <v>11</v>
      </c>
      <c r="AK4" s="17" t="s">
        <v>31</v>
      </c>
      <c r="AL4" s="17" t="s">
        <v>13</v>
      </c>
      <c r="AM4" s="17" t="s">
        <v>2</v>
      </c>
      <c r="AN4" s="17" t="s">
        <v>11</v>
      </c>
      <c r="AO4" s="17" t="s">
        <v>31</v>
      </c>
      <c r="AP4" s="17" t="s">
        <v>13</v>
      </c>
    </row>
    <row r="5" spans="1:42" s="13" customFormat="1">
      <c r="A5" s="14"/>
      <c r="B5" s="14" t="s">
        <v>39</v>
      </c>
      <c r="C5" s="14">
        <v>94</v>
      </c>
      <c r="D5" s="14">
        <v>67</v>
      </c>
      <c r="E5" s="20">
        <v>0.97799999999999998</v>
      </c>
      <c r="F5" s="20">
        <v>0.71199999999999997</v>
      </c>
      <c r="G5" s="14">
        <v>118</v>
      </c>
      <c r="H5" s="14">
        <v>87</v>
      </c>
      <c r="I5" s="19">
        <v>1</v>
      </c>
      <c r="J5" s="20">
        <v>0.73699999999999999</v>
      </c>
      <c r="K5" s="14">
        <v>104</v>
      </c>
      <c r="L5" s="14">
        <v>76</v>
      </c>
      <c r="M5" s="19">
        <v>1</v>
      </c>
      <c r="N5" s="20">
        <v>0.73080000000000001</v>
      </c>
      <c r="O5" s="14">
        <v>102</v>
      </c>
      <c r="P5" s="14">
        <v>71</v>
      </c>
      <c r="Q5" s="19">
        <v>1</v>
      </c>
      <c r="R5" s="20">
        <v>0.69599999999999995</v>
      </c>
      <c r="S5" s="14">
        <v>107</v>
      </c>
      <c r="T5" s="14">
        <v>78</v>
      </c>
      <c r="U5" s="19">
        <v>1</v>
      </c>
      <c r="V5" s="20">
        <v>0.72899999999999998</v>
      </c>
      <c r="W5" s="14">
        <v>101</v>
      </c>
      <c r="X5" s="14">
        <v>63</v>
      </c>
      <c r="Y5" s="19">
        <v>1</v>
      </c>
      <c r="Z5" s="20">
        <v>0.623</v>
      </c>
      <c r="AA5" s="14">
        <v>99</v>
      </c>
      <c r="AB5" s="14">
        <v>70</v>
      </c>
      <c r="AC5" s="19">
        <v>1</v>
      </c>
      <c r="AD5" s="20">
        <v>0.70099999999999996</v>
      </c>
      <c r="AE5" s="14">
        <v>104</v>
      </c>
      <c r="AF5" s="14">
        <v>74</v>
      </c>
      <c r="AG5" s="19">
        <v>1</v>
      </c>
      <c r="AH5" s="19">
        <v>0.71</v>
      </c>
      <c r="AI5" s="14">
        <v>31</v>
      </c>
      <c r="AJ5" s="14">
        <v>31</v>
      </c>
      <c r="AK5" s="19">
        <v>1</v>
      </c>
      <c r="AL5" s="19">
        <v>1</v>
      </c>
      <c r="AM5" s="14">
        <v>37</v>
      </c>
      <c r="AN5" s="14">
        <v>35</v>
      </c>
      <c r="AO5" s="19">
        <v>1</v>
      </c>
      <c r="AP5" s="20">
        <v>0.97599999999999998</v>
      </c>
    </row>
    <row r="7" spans="1:42">
      <c r="B7" t="s">
        <v>18</v>
      </c>
      <c r="C7" s="15" t="s">
        <v>30</v>
      </c>
      <c r="D7" s="15"/>
      <c r="E7" s="15"/>
    </row>
  </sheetData>
  <mergeCells count="14">
    <mergeCell ref="C7:E7"/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I13" sqref="I13"/>
    </sheetView>
  </sheetViews>
  <sheetFormatPr defaultRowHeight="15"/>
  <cols>
    <col min="1" max="1" width="4.85546875" customWidth="1"/>
    <col min="2" max="2" width="17.42578125" customWidth="1"/>
    <col min="4" max="4" width="10.7109375" customWidth="1"/>
    <col min="5" max="5" width="7.42578125" customWidth="1"/>
  </cols>
  <sheetData>
    <row r="1" spans="1:6">
      <c r="A1" s="24" t="s">
        <v>41</v>
      </c>
      <c r="B1" s="24"/>
    </row>
    <row r="3" spans="1:6" ht="15" customHeight="1">
      <c r="A3" s="6" t="s">
        <v>0</v>
      </c>
      <c r="B3" s="6" t="s">
        <v>1</v>
      </c>
      <c r="C3" s="6" t="s">
        <v>7</v>
      </c>
      <c r="D3" s="6"/>
      <c r="E3" s="6"/>
      <c r="F3" s="6"/>
    </row>
    <row r="4" spans="1:6" s="18" customFormat="1" ht="51">
      <c r="A4" s="6"/>
      <c r="B4" s="6"/>
      <c r="C4" s="17" t="s">
        <v>2</v>
      </c>
      <c r="D4" s="17" t="s">
        <v>11</v>
      </c>
      <c r="E4" s="17" t="s">
        <v>31</v>
      </c>
      <c r="F4" s="17" t="s">
        <v>13</v>
      </c>
    </row>
    <row r="5" spans="1:6" s="13" customFormat="1">
      <c r="A5" s="14"/>
      <c r="B5" s="14" t="s">
        <v>19</v>
      </c>
      <c r="C5" s="14">
        <v>104</v>
      </c>
      <c r="D5" s="14">
        <v>103</v>
      </c>
      <c r="E5" s="19">
        <v>1</v>
      </c>
      <c r="F5" s="20">
        <v>0.99039999999999995</v>
      </c>
    </row>
    <row r="7" spans="1:6">
      <c r="B7" t="s">
        <v>18</v>
      </c>
      <c r="C7" s="15" t="s">
        <v>30</v>
      </c>
      <c r="D7" s="15"/>
      <c r="E7" s="15"/>
    </row>
  </sheetData>
  <mergeCells count="4">
    <mergeCell ref="C7:E7"/>
    <mergeCell ref="C3:F3"/>
    <mergeCell ref="A3:A4"/>
    <mergeCell ref="B3:B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G15" sqref="G1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7" t="s">
        <v>51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  <c r="O3" s="6" t="s">
        <v>8</v>
      </c>
      <c r="P3" s="6"/>
      <c r="Q3" s="6"/>
      <c r="R3" s="6"/>
      <c r="S3" s="6" t="s">
        <v>9</v>
      </c>
      <c r="T3" s="6"/>
      <c r="U3" s="6"/>
      <c r="V3" s="6"/>
    </row>
    <row r="4" spans="1:22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19</v>
      </c>
      <c r="C5" s="1">
        <v>101</v>
      </c>
      <c r="D5" s="1">
        <v>54</v>
      </c>
      <c r="E5" s="1">
        <v>100</v>
      </c>
      <c r="F5" s="1">
        <v>53.47</v>
      </c>
      <c r="G5" s="1">
        <v>99</v>
      </c>
      <c r="H5" s="1">
        <v>60</v>
      </c>
      <c r="I5" s="1">
        <v>100</v>
      </c>
      <c r="J5" s="1">
        <v>60.61</v>
      </c>
      <c r="K5" s="1">
        <v>104</v>
      </c>
      <c r="L5" s="1">
        <v>59</v>
      </c>
      <c r="M5" s="1">
        <v>100</v>
      </c>
      <c r="N5" s="1">
        <v>56.73</v>
      </c>
      <c r="O5" s="1">
        <v>31</v>
      </c>
      <c r="P5" s="1">
        <v>29</v>
      </c>
      <c r="Q5" s="1">
        <v>100</v>
      </c>
      <c r="R5" s="1">
        <v>93.55</v>
      </c>
      <c r="S5" s="1">
        <v>37</v>
      </c>
      <c r="T5" s="1">
        <v>35</v>
      </c>
      <c r="U5" s="1">
        <v>100</v>
      </c>
      <c r="V5" s="1">
        <v>94.59</v>
      </c>
    </row>
    <row r="7" spans="1:22">
      <c r="B7" t="s">
        <v>25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J18" sqref="J18"/>
    </sheetView>
  </sheetViews>
  <sheetFormatPr defaultRowHeight="15"/>
  <cols>
    <col min="1" max="1" width="4.85546875" customWidth="1"/>
    <col min="2" max="2" width="17.42578125" customWidth="1"/>
  </cols>
  <sheetData>
    <row r="1" spans="1:10">
      <c r="A1" s="7" t="s">
        <v>52</v>
      </c>
      <c r="B1" s="7"/>
      <c r="C1" s="7"/>
      <c r="D1" s="7"/>
      <c r="E1" s="7"/>
      <c r="F1" s="7"/>
      <c r="G1" s="7"/>
      <c r="H1" s="7"/>
      <c r="I1" s="7"/>
      <c r="J1" s="7"/>
    </row>
    <row r="3" spans="1:10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 t="s">
        <v>19</v>
      </c>
      <c r="C5" s="1">
        <v>31</v>
      </c>
      <c r="D5" s="1">
        <v>30</v>
      </c>
      <c r="E5" s="1">
        <v>100</v>
      </c>
      <c r="F5" s="1">
        <v>97.77</v>
      </c>
      <c r="G5" s="1"/>
      <c r="H5" s="1"/>
      <c r="I5" s="1"/>
      <c r="J5" s="1"/>
    </row>
    <row r="7" spans="1:10">
      <c r="B7" t="s">
        <v>25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I15" sqref="I1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7" t="s">
        <v>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  <c r="O3" s="6" t="s">
        <v>8</v>
      </c>
      <c r="P3" s="6"/>
      <c r="Q3" s="6"/>
      <c r="R3" s="6"/>
      <c r="S3" s="6" t="s">
        <v>9</v>
      </c>
      <c r="T3" s="6"/>
      <c r="U3" s="6"/>
      <c r="V3" s="6"/>
    </row>
    <row r="4" spans="1:22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19</v>
      </c>
      <c r="C5" s="1">
        <v>101</v>
      </c>
      <c r="D5" s="1">
        <v>76</v>
      </c>
      <c r="E5" s="1">
        <v>100</v>
      </c>
      <c r="F5" s="1">
        <v>75.25</v>
      </c>
      <c r="G5" s="1">
        <v>99</v>
      </c>
      <c r="H5" s="1">
        <v>73</v>
      </c>
      <c r="I5" s="1">
        <v>100</v>
      </c>
      <c r="J5" s="1">
        <v>73.739999999999995</v>
      </c>
      <c r="K5" s="1">
        <v>104</v>
      </c>
      <c r="L5" s="1">
        <v>88</v>
      </c>
      <c r="M5" s="1">
        <v>100</v>
      </c>
      <c r="N5" s="1">
        <v>84.62</v>
      </c>
      <c r="O5" s="1">
        <v>31</v>
      </c>
      <c r="P5" s="1">
        <v>31</v>
      </c>
      <c r="Q5" s="1">
        <v>100</v>
      </c>
      <c r="R5" s="1">
        <v>100</v>
      </c>
      <c r="S5" s="1">
        <v>37</v>
      </c>
      <c r="T5" s="1">
        <v>36</v>
      </c>
      <c r="U5" s="1">
        <v>100</v>
      </c>
      <c r="V5" s="1">
        <v>97.3</v>
      </c>
    </row>
    <row r="7" spans="1:22">
      <c r="B7" t="s">
        <v>25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D7"/>
  <sheetViews>
    <sheetView topLeftCell="K1" workbookViewId="0">
      <selection activeCell="Q13" sqref="Q13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>
      <c r="L2" s="4" t="s">
        <v>26</v>
      </c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19</v>
      </c>
      <c r="C5" s="1">
        <v>102</v>
      </c>
      <c r="D5" s="1">
        <v>78</v>
      </c>
      <c r="E5" s="1">
        <v>100</v>
      </c>
      <c r="F5" s="1">
        <v>76.47</v>
      </c>
      <c r="G5" s="1">
        <v>107</v>
      </c>
      <c r="H5" s="1">
        <v>84</v>
      </c>
      <c r="I5" s="1">
        <v>100</v>
      </c>
      <c r="J5" s="1">
        <v>78.5</v>
      </c>
      <c r="K5" s="1">
        <v>101</v>
      </c>
      <c r="L5" s="1">
        <v>68</v>
      </c>
      <c r="M5" s="1">
        <v>100</v>
      </c>
      <c r="N5" s="1">
        <v>67.33</v>
      </c>
      <c r="O5" s="1">
        <v>99</v>
      </c>
      <c r="P5" s="1">
        <v>67</v>
      </c>
      <c r="Q5" s="1">
        <v>100</v>
      </c>
      <c r="R5" s="1">
        <v>67.680000000000007</v>
      </c>
      <c r="S5" s="1">
        <v>104</v>
      </c>
      <c r="T5" s="1">
        <v>75</v>
      </c>
      <c r="U5" s="1">
        <v>100</v>
      </c>
      <c r="V5" s="1">
        <v>72.12</v>
      </c>
      <c r="W5" s="1">
        <v>31</v>
      </c>
      <c r="X5" s="1">
        <v>28</v>
      </c>
      <c r="Y5" s="1">
        <v>100</v>
      </c>
      <c r="Z5" s="1">
        <v>91.67</v>
      </c>
      <c r="AA5" s="1">
        <v>21</v>
      </c>
      <c r="AB5" s="1">
        <v>20</v>
      </c>
      <c r="AC5" s="1">
        <v>100</v>
      </c>
      <c r="AD5" s="1">
        <v>95.24</v>
      </c>
    </row>
    <row r="7" spans="1:30">
      <c r="L7" t="s">
        <v>25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E10" sqref="E10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19</v>
      </c>
      <c r="C5" s="1">
        <v>102</v>
      </c>
      <c r="D5" s="1">
        <v>80</v>
      </c>
      <c r="E5" s="1">
        <v>100</v>
      </c>
      <c r="F5" s="1">
        <v>78.430000000000007</v>
      </c>
      <c r="G5" s="1">
        <v>107</v>
      </c>
      <c r="H5" s="1">
        <v>82</v>
      </c>
      <c r="I5" s="1">
        <v>100</v>
      </c>
      <c r="J5" s="1">
        <v>76.64</v>
      </c>
      <c r="K5" s="1">
        <v>101</v>
      </c>
      <c r="L5" s="1">
        <v>61</v>
      </c>
      <c r="M5" s="1">
        <v>100</v>
      </c>
      <c r="N5" s="1">
        <v>60.4</v>
      </c>
      <c r="O5" s="1">
        <v>99</v>
      </c>
      <c r="P5" s="1">
        <v>66</v>
      </c>
      <c r="Q5" s="1">
        <v>100</v>
      </c>
      <c r="R5" s="1">
        <v>66.67</v>
      </c>
      <c r="S5" s="1">
        <v>104</v>
      </c>
      <c r="T5" s="1">
        <v>77</v>
      </c>
      <c r="U5" s="1">
        <v>100</v>
      </c>
      <c r="V5" s="1">
        <v>74.040000000000006</v>
      </c>
      <c r="W5" s="1">
        <v>31</v>
      </c>
      <c r="X5" s="1">
        <v>27</v>
      </c>
      <c r="Y5" s="1">
        <v>100</v>
      </c>
      <c r="Z5" s="1">
        <v>87.1</v>
      </c>
      <c r="AA5" s="1">
        <v>37</v>
      </c>
      <c r="AB5" s="1">
        <v>35</v>
      </c>
      <c r="AC5" s="1">
        <v>100</v>
      </c>
      <c r="AD5" s="1">
        <v>94.59</v>
      </c>
    </row>
    <row r="7" spans="1:30">
      <c r="B7" t="s">
        <v>28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G13" sqref="G13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7" t="s">
        <v>54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>
      <c r="A3" s="6" t="s">
        <v>0</v>
      </c>
      <c r="B3" s="6" t="s">
        <v>1</v>
      </c>
      <c r="C3" s="6" t="s">
        <v>6</v>
      </c>
      <c r="D3" s="6"/>
      <c r="E3" s="6"/>
      <c r="F3" s="6"/>
      <c r="G3" s="6" t="s">
        <v>7</v>
      </c>
      <c r="H3" s="6"/>
      <c r="I3" s="6"/>
      <c r="J3" s="6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19</v>
      </c>
      <c r="C5" s="1">
        <v>99</v>
      </c>
      <c r="D5" s="1">
        <v>57</v>
      </c>
      <c r="E5" s="1">
        <v>100</v>
      </c>
      <c r="F5" s="1">
        <v>57.58</v>
      </c>
      <c r="G5" s="1">
        <v>104</v>
      </c>
      <c r="H5" s="1">
        <v>62</v>
      </c>
      <c r="I5" s="1">
        <v>100</v>
      </c>
      <c r="J5" s="1">
        <v>59.62</v>
      </c>
      <c r="K5" s="1">
        <v>31</v>
      </c>
      <c r="L5" s="1">
        <v>25</v>
      </c>
      <c r="M5" s="1">
        <v>100</v>
      </c>
      <c r="N5" s="1">
        <v>80.650000000000006</v>
      </c>
      <c r="O5" s="1">
        <v>37</v>
      </c>
      <c r="P5" s="1">
        <v>32</v>
      </c>
      <c r="Q5" s="1">
        <v>100</v>
      </c>
      <c r="R5" s="1">
        <v>86.49</v>
      </c>
    </row>
    <row r="7" spans="1:18">
      <c r="B7" t="s">
        <v>25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7"/>
  <sheetViews>
    <sheetView tabSelected="1" workbookViewId="0">
      <selection activeCell="H16" sqref="H16"/>
    </sheetView>
  </sheetViews>
  <sheetFormatPr defaultRowHeight="15"/>
  <cols>
    <col min="1" max="1" width="4.85546875" style="13" customWidth="1"/>
    <col min="2" max="2" width="17.42578125" style="13" customWidth="1"/>
    <col min="3" max="3" width="10.140625" style="13" customWidth="1"/>
    <col min="4" max="4" width="10.42578125" style="13" customWidth="1"/>
    <col min="5" max="5" width="10.140625" style="13" customWidth="1"/>
    <col min="6" max="7" width="9.140625" style="13"/>
    <col min="8" max="8" width="10" style="13" customWidth="1"/>
    <col min="9" max="11" width="9.140625" style="13"/>
    <col min="12" max="12" width="10.140625" style="13" customWidth="1"/>
    <col min="13" max="15" width="9.140625" style="13"/>
    <col min="16" max="16" width="10" style="13" customWidth="1"/>
    <col min="17" max="19" width="9.140625" style="13"/>
    <col min="20" max="20" width="10.42578125" style="13" customWidth="1"/>
    <col min="21" max="23" width="9.140625" style="13"/>
    <col min="24" max="24" width="10" style="13" customWidth="1"/>
    <col min="25" max="27" width="9.140625" style="13"/>
    <col min="28" max="28" width="10.7109375" style="13" customWidth="1"/>
    <col min="29" max="16384" width="9.140625" style="13"/>
  </cols>
  <sheetData>
    <row r="1" spans="1:30">
      <c r="A1" s="7" t="s">
        <v>42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s="18" customFormat="1" ht="63.75">
      <c r="A4" s="6"/>
      <c r="B4" s="6"/>
      <c r="C4" s="17" t="s">
        <v>2</v>
      </c>
      <c r="D4" s="17" t="s">
        <v>11</v>
      </c>
      <c r="E4" s="17" t="s">
        <v>31</v>
      </c>
      <c r="F4" s="17" t="s">
        <v>13</v>
      </c>
      <c r="G4" s="17" t="s">
        <v>2</v>
      </c>
      <c r="H4" s="17" t="s">
        <v>11</v>
      </c>
      <c r="I4" s="17" t="s">
        <v>12</v>
      </c>
      <c r="J4" s="17" t="s">
        <v>13</v>
      </c>
      <c r="K4" s="17" t="s">
        <v>2</v>
      </c>
      <c r="L4" s="17" t="s">
        <v>11</v>
      </c>
      <c r="M4" s="17" t="s">
        <v>12</v>
      </c>
      <c r="N4" s="17" t="s">
        <v>13</v>
      </c>
      <c r="O4" s="17" t="s">
        <v>2</v>
      </c>
      <c r="P4" s="17" t="s">
        <v>11</v>
      </c>
      <c r="Q4" s="17" t="s">
        <v>12</v>
      </c>
      <c r="R4" s="17" t="s">
        <v>13</v>
      </c>
      <c r="S4" s="17" t="s">
        <v>2</v>
      </c>
      <c r="T4" s="17" t="s">
        <v>11</v>
      </c>
      <c r="U4" s="17" t="s">
        <v>12</v>
      </c>
      <c r="V4" s="17" t="s">
        <v>13</v>
      </c>
      <c r="W4" s="17" t="s">
        <v>2</v>
      </c>
      <c r="X4" s="17" t="s">
        <v>11</v>
      </c>
      <c r="Y4" s="17" t="s">
        <v>12</v>
      </c>
      <c r="Z4" s="17" t="s">
        <v>13</v>
      </c>
      <c r="AA4" s="17" t="s">
        <v>2</v>
      </c>
      <c r="AB4" s="17" t="s">
        <v>11</v>
      </c>
      <c r="AC4" s="17" t="s">
        <v>12</v>
      </c>
      <c r="AD4" s="17" t="s">
        <v>13</v>
      </c>
    </row>
    <row r="5" spans="1:30">
      <c r="A5" s="14"/>
      <c r="B5" s="14" t="s">
        <v>19</v>
      </c>
      <c r="C5" s="14">
        <v>102</v>
      </c>
      <c r="D5" s="14">
        <v>89</v>
      </c>
      <c r="E5" s="19">
        <v>1</v>
      </c>
      <c r="F5" s="20">
        <v>0.872</v>
      </c>
      <c r="G5" s="14">
        <v>107</v>
      </c>
      <c r="H5" s="14">
        <v>89</v>
      </c>
      <c r="I5" s="19">
        <v>1</v>
      </c>
      <c r="J5" s="20">
        <v>0.83099999999999996</v>
      </c>
      <c r="K5" s="14">
        <v>101</v>
      </c>
      <c r="L5" s="14">
        <v>77</v>
      </c>
      <c r="M5" s="19">
        <v>1</v>
      </c>
      <c r="N5" s="20">
        <v>0.76200000000000001</v>
      </c>
      <c r="O5" s="14">
        <v>99</v>
      </c>
      <c r="P5" s="14">
        <v>92</v>
      </c>
      <c r="Q5" s="19">
        <v>1</v>
      </c>
      <c r="R5" s="20">
        <v>0.92900000000000005</v>
      </c>
      <c r="S5" s="14">
        <v>104</v>
      </c>
      <c r="T5" s="14">
        <v>80</v>
      </c>
      <c r="U5" s="19">
        <v>1</v>
      </c>
      <c r="V5" s="20">
        <v>0.80800000000000005</v>
      </c>
      <c r="W5" s="14">
        <v>31</v>
      </c>
      <c r="X5" s="14">
        <v>31</v>
      </c>
      <c r="Y5" s="19">
        <v>1</v>
      </c>
      <c r="Z5" s="19">
        <v>1</v>
      </c>
      <c r="AA5" s="14">
        <v>37</v>
      </c>
      <c r="AB5" s="14">
        <v>37</v>
      </c>
      <c r="AC5" s="19">
        <v>1</v>
      </c>
      <c r="AD5" s="19">
        <v>1</v>
      </c>
    </row>
    <row r="7" spans="1:30">
      <c r="B7" s="13" t="s">
        <v>18</v>
      </c>
      <c r="C7" s="16" t="s">
        <v>30</v>
      </c>
      <c r="D7" s="16"/>
      <c r="E7" s="16"/>
      <c r="F7" s="16"/>
    </row>
  </sheetData>
  <mergeCells count="11">
    <mergeCell ref="C7:F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AB13" sqref="AB13"/>
    </sheetView>
  </sheetViews>
  <sheetFormatPr defaultRowHeight="15"/>
  <cols>
    <col min="1" max="1" width="4.85546875" customWidth="1"/>
    <col min="2" max="2" width="17.42578125" customWidth="1"/>
    <col min="3" max="3" width="8.7109375" customWidth="1"/>
    <col min="4" max="4" width="10.42578125" customWidth="1"/>
    <col min="5" max="5" width="7.140625" customWidth="1"/>
    <col min="6" max="6" width="7.28515625" customWidth="1"/>
    <col min="7" max="7" width="9.28515625" customWidth="1"/>
    <col min="8" max="8" width="10.7109375" customWidth="1"/>
    <col min="9" max="9" width="6.5703125" customWidth="1"/>
    <col min="10" max="10" width="7.42578125" customWidth="1"/>
    <col min="11" max="11" width="8.42578125" customWidth="1"/>
    <col min="12" max="12" width="10.42578125" customWidth="1"/>
    <col min="13" max="14" width="7.42578125" customWidth="1"/>
    <col min="15" max="15" width="9" customWidth="1"/>
    <col min="16" max="16" width="10.42578125" customWidth="1"/>
    <col min="17" max="18" width="6.7109375" customWidth="1"/>
    <col min="19" max="19" width="8.140625" customWidth="1"/>
    <col min="20" max="20" width="10.5703125" customWidth="1"/>
    <col min="21" max="21" width="7.140625" customWidth="1"/>
    <col min="22" max="22" width="6.7109375" customWidth="1"/>
    <col min="23" max="23" width="8.140625" customWidth="1"/>
    <col min="24" max="24" width="10" customWidth="1"/>
    <col min="25" max="25" width="7.140625" customWidth="1"/>
    <col min="26" max="26" width="7" customWidth="1"/>
    <col min="27" max="27" width="9.140625" customWidth="1"/>
    <col min="28" max="28" width="10.28515625" customWidth="1"/>
    <col min="29" max="29" width="6.85546875" customWidth="1"/>
    <col min="30" max="30" width="6.7109375" customWidth="1"/>
  </cols>
  <sheetData>
    <row r="1" spans="1:30">
      <c r="A1" s="7" t="s">
        <v>32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s="18" customFormat="1" ht="118.5" customHeight="1">
      <c r="A4" s="6"/>
      <c r="B4" s="6"/>
      <c r="C4" s="17" t="s">
        <v>2</v>
      </c>
      <c r="D4" s="17" t="s">
        <v>11</v>
      </c>
      <c r="E4" s="17" t="s">
        <v>31</v>
      </c>
      <c r="F4" s="17" t="s">
        <v>33</v>
      </c>
      <c r="G4" s="17" t="s">
        <v>2</v>
      </c>
      <c r="H4" s="17" t="s">
        <v>11</v>
      </c>
      <c r="I4" s="17" t="s">
        <v>31</v>
      </c>
      <c r="J4" s="17" t="s">
        <v>33</v>
      </c>
      <c r="K4" s="17" t="s">
        <v>2</v>
      </c>
      <c r="L4" s="17" t="s">
        <v>11</v>
      </c>
      <c r="M4" s="17" t="s">
        <v>31</v>
      </c>
      <c r="N4" s="17" t="s">
        <v>33</v>
      </c>
      <c r="O4" s="17" t="s">
        <v>2</v>
      </c>
      <c r="P4" s="17" t="s">
        <v>11</v>
      </c>
      <c r="Q4" s="17" t="s">
        <v>31</v>
      </c>
      <c r="R4" s="17" t="s">
        <v>33</v>
      </c>
      <c r="S4" s="17" t="s">
        <v>2</v>
      </c>
      <c r="T4" s="17" t="s">
        <v>11</v>
      </c>
      <c r="U4" s="17" t="s">
        <v>31</v>
      </c>
      <c r="V4" s="17" t="s">
        <v>33</v>
      </c>
      <c r="W4" s="17" t="s">
        <v>2</v>
      </c>
      <c r="X4" s="17" t="s">
        <v>11</v>
      </c>
      <c r="Y4" s="17" t="s">
        <v>31</v>
      </c>
      <c r="Z4" s="17" t="s">
        <v>33</v>
      </c>
      <c r="AA4" s="17" t="s">
        <v>2</v>
      </c>
      <c r="AB4" s="17" t="s">
        <v>11</v>
      </c>
      <c r="AC4" s="17" t="s">
        <v>31</v>
      </c>
      <c r="AD4" s="17" t="s">
        <v>33</v>
      </c>
    </row>
    <row r="5" spans="1:30">
      <c r="A5" s="1"/>
      <c r="B5" s="1" t="s">
        <v>19</v>
      </c>
      <c r="C5" s="14">
        <v>102</v>
      </c>
      <c r="D5" s="14">
        <v>79</v>
      </c>
      <c r="E5" s="19">
        <v>1</v>
      </c>
      <c r="F5" s="21">
        <v>0.77400000000000002</v>
      </c>
      <c r="G5" s="1">
        <v>107</v>
      </c>
      <c r="H5" s="1">
        <v>81</v>
      </c>
      <c r="I5" s="22">
        <v>1</v>
      </c>
      <c r="J5" s="3">
        <v>0.75700000000000001</v>
      </c>
      <c r="K5" s="1">
        <v>101</v>
      </c>
      <c r="L5" s="1">
        <v>64</v>
      </c>
      <c r="M5" s="22">
        <v>1</v>
      </c>
      <c r="N5" s="3">
        <v>0.63300000000000001</v>
      </c>
      <c r="O5" s="1">
        <v>99</v>
      </c>
      <c r="P5" s="1">
        <v>91</v>
      </c>
      <c r="Q5" s="22">
        <v>1</v>
      </c>
      <c r="R5" s="21">
        <v>0.91900000000000004</v>
      </c>
      <c r="S5" s="1">
        <v>104</v>
      </c>
      <c r="T5" s="1">
        <v>86</v>
      </c>
      <c r="U5" s="22">
        <v>1</v>
      </c>
      <c r="V5" s="21">
        <v>0.86799999999999999</v>
      </c>
      <c r="W5" s="1">
        <v>31</v>
      </c>
      <c r="X5" s="1">
        <v>31</v>
      </c>
      <c r="Y5" s="22">
        <v>1</v>
      </c>
      <c r="Z5" s="22">
        <v>1</v>
      </c>
      <c r="AA5" s="1">
        <v>37</v>
      </c>
      <c r="AB5" s="1">
        <v>36</v>
      </c>
      <c r="AC5" s="22">
        <v>1</v>
      </c>
      <c r="AD5" s="21">
        <v>0.97199999999999998</v>
      </c>
    </row>
    <row r="7" spans="1:30">
      <c r="B7" t="s">
        <v>18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K11" sqref="K11"/>
    </sheetView>
  </sheetViews>
  <sheetFormatPr defaultRowHeight="15"/>
  <cols>
    <col min="1" max="1" width="4.85546875" style="13" customWidth="1"/>
    <col min="2" max="2" width="17.42578125" style="13" customWidth="1"/>
    <col min="3" max="3" width="8.28515625" style="13" customWidth="1"/>
    <col min="4" max="4" width="10.140625" style="13" customWidth="1"/>
    <col min="5" max="5" width="7.28515625" style="13" customWidth="1"/>
    <col min="6" max="6" width="7.42578125" style="13" customWidth="1"/>
    <col min="7" max="7" width="8.85546875" style="13" customWidth="1"/>
    <col min="8" max="8" width="10" style="13" customWidth="1"/>
    <col min="9" max="9" width="7.7109375" style="13" customWidth="1"/>
    <col min="10" max="10" width="6.85546875" style="13" customWidth="1"/>
    <col min="11" max="16384" width="9.140625" style="13"/>
  </cols>
  <sheetData>
    <row r="1" spans="1:10">
      <c r="A1" s="12" t="s">
        <v>34</v>
      </c>
      <c r="B1" s="12"/>
      <c r="C1" s="12"/>
      <c r="D1" s="12"/>
      <c r="E1" s="12"/>
      <c r="F1" s="12"/>
      <c r="G1" s="12"/>
      <c r="H1" s="12"/>
      <c r="I1" s="12"/>
      <c r="J1" s="12"/>
    </row>
    <row r="3" spans="1:10" ht="15" customHeight="1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s="18" customFormat="1" ht="96.75" customHeight="1">
      <c r="A4" s="6"/>
      <c r="B4" s="6"/>
      <c r="C4" s="17" t="s">
        <v>2</v>
      </c>
      <c r="D4" s="17" t="s">
        <v>11</v>
      </c>
      <c r="E4" s="17" t="s">
        <v>31</v>
      </c>
      <c r="F4" s="17" t="s">
        <v>33</v>
      </c>
      <c r="G4" s="17" t="s">
        <v>2</v>
      </c>
      <c r="H4" s="17" t="s">
        <v>11</v>
      </c>
      <c r="I4" s="17" t="s">
        <v>31</v>
      </c>
      <c r="J4" s="17" t="s">
        <v>33</v>
      </c>
    </row>
    <row r="5" spans="1:10">
      <c r="A5" s="14"/>
      <c r="B5" s="14" t="s">
        <v>19</v>
      </c>
      <c r="C5" s="14">
        <v>12</v>
      </c>
      <c r="D5" s="14">
        <v>12</v>
      </c>
      <c r="E5" s="19">
        <v>1</v>
      </c>
      <c r="F5" s="19">
        <v>1</v>
      </c>
      <c r="G5" s="14">
        <v>21</v>
      </c>
      <c r="H5" s="14">
        <v>21</v>
      </c>
      <c r="I5" s="19">
        <v>1</v>
      </c>
      <c r="J5" s="19">
        <v>1</v>
      </c>
    </row>
    <row r="7" spans="1:10">
      <c r="B7" s="13" t="s">
        <v>18</v>
      </c>
      <c r="C7" s="15" t="s">
        <v>30</v>
      </c>
      <c r="D7" s="15"/>
      <c r="E7" s="15"/>
    </row>
  </sheetData>
  <mergeCells count="6">
    <mergeCell ref="C7:E7"/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O16" sqref="O16"/>
    </sheetView>
  </sheetViews>
  <sheetFormatPr defaultRowHeight="15"/>
  <cols>
    <col min="1" max="1" width="4.85546875" style="13" customWidth="1"/>
    <col min="2" max="2" width="17.42578125" style="13" customWidth="1"/>
    <col min="3" max="3" width="8.42578125" style="13" customWidth="1"/>
    <col min="4" max="4" width="10.140625" style="13" customWidth="1"/>
    <col min="5" max="5" width="6.85546875" style="13" customWidth="1"/>
    <col min="6" max="6" width="7.7109375" style="13" customWidth="1"/>
    <col min="7" max="7" width="8.28515625" style="13" customWidth="1"/>
    <col min="8" max="8" width="10.28515625" style="13" customWidth="1"/>
    <col min="9" max="9" width="7" style="13" customWidth="1"/>
    <col min="10" max="10" width="7.7109375" style="13" customWidth="1"/>
    <col min="11" max="16384" width="9.140625" style="13"/>
  </cols>
  <sheetData>
    <row r="1" spans="1:10">
      <c r="A1" s="12" t="s">
        <v>35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9.75" customHeight="1"/>
    <row r="3" spans="1:10" ht="15" customHeight="1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s="18" customFormat="1" ht="118.5" customHeight="1">
      <c r="A4" s="6"/>
      <c r="B4" s="6"/>
      <c r="C4" s="17" t="s">
        <v>2</v>
      </c>
      <c r="D4" s="17" t="s">
        <v>11</v>
      </c>
      <c r="E4" s="17" t="s">
        <v>31</v>
      </c>
      <c r="F4" s="17" t="s">
        <v>33</v>
      </c>
      <c r="G4" s="17" t="s">
        <v>2</v>
      </c>
      <c r="H4" s="17" t="s">
        <v>11</v>
      </c>
      <c r="I4" s="17" t="s">
        <v>31</v>
      </c>
      <c r="J4" s="17" t="s">
        <v>33</v>
      </c>
    </row>
    <row r="5" spans="1:10">
      <c r="A5" s="14"/>
      <c r="B5" s="14" t="s">
        <v>19</v>
      </c>
      <c r="C5" s="14">
        <v>12</v>
      </c>
      <c r="D5" s="14">
        <v>12</v>
      </c>
      <c r="E5" s="19">
        <v>1</v>
      </c>
      <c r="F5" s="19">
        <v>1</v>
      </c>
      <c r="G5" s="14">
        <v>21</v>
      </c>
      <c r="H5" s="14">
        <v>21</v>
      </c>
      <c r="I5" s="19">
        <v>1</v>
      </c>
      <c r="J5" s="19">
        <v>1</v>
      </c>
    </row>
    <row r="7" spans="1:10">
      <c r="B7" s="13" t="s">
        <v>18</v>
      </c>
      <c r="C7" s="15" t="s">
        <v>30</v>
      </c>
      <c r="D7" s="15"/>
      <c r="E7" s="15"/>
    </row>
  </sheetData>
  <mergeCells count="6">
    <mergeCell ref="C7:E7"/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K14" sqref="K14"/>
    </sheetView>
  </sheetViews>
  <sheetFormatPr defaultRowHeight="15"/>
  <cols>
    <col min="1" max="1" width="4.85546875" customWidth="1"/>
    <col min="2" max="2" width="17.42578125" customWidth="1"/>
    <col min="3" max="4" width="5.5703125" customWidth="1"/>
    <col min="5" max="5" width="8.28515625" customWidth="1"/>
    <col min="6" max="30" width="5.5703125" customWidth="1"/>
  </cols>
  <sheetData>
    <row r="1" spans="1:30">
      <c r="A1" s="7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117" customHeight="1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19</v>
      </c>
      <c r="C5" s="1">
        <v>102</v>
      </c>
      <c r="D5" s="1">
        <v>102</v>
      </c>
      <c r="E5" s="3">
        <v>1</v>
      </c>
      <c r="F5" s="1">
        <v>100</v>
      </c>
      <c r="G5" s="1">
        <v>107</v>
      </c>
      <c r="H5" s="1">
        <v>105</v>
      </c>
      <c r="I5" s="1">
        <v>100</v>
      </c>
      <c r="J5" s="1">
        <f>105/107*100</f>
        <v>98.130841121495322</v>
      </c>
      <c r="K5" s="1">
        <v>101</v>
      </c>
      <c r="L5" s="1">
        <v>101</v>
      </c>
      <c r="M5" s="1">
        <v>100</v>
      </c>
      <c r="N5" s="1">
        <v>100</v>
      </c>
      <c r="O5" s="1">
        <v>99</v>
      </c>
      <c r="P5" s="1">
        <v>98</v>
      </c>
      <c r="Q5" s="1">
        <v>100</v>
      </c>
      <c r="R5" s="1">
        <f>98/99*100</f>
        <v>98.98989898989899</v>
      </c>
      <c r="S5" s="1">
        <v>104</v>
      </c>
      <c r="T5" s="1">
        <v>104</v>
      </c>
      <c r="U5" s="1">
        <v>100</v>
      </c>
      <c r="V5" s="1">
        <v>100</v>
      </c>
      <c r="W5" s="1">
        <v>31</v>
      </c>
      <c r="X5" s="1">
        <v>31</v>
      </c>
      <c r="Y5" s="1">
        <v>100</v>
      </c>
      <c r="Z5" s="1">
        <v>100</v>
      </c>
      <c r="AA5" s="1">
        <v>37</v>
      </c>
      <c r="AB5" s="1">
        <v>37</v>
      </c>
      <c r="AC5" s="1">
        <v>100</v>
      </c>
      <c r="AD5" s="1">
        <v>100</v>
      </c>
    </row>
    <row r="7" spans="1:30">
      <c r="B7" t="s">
        <v>29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7"/>
  <sheetViews>
    <sheetView workbookViewId="0">
      <selection activeCell="E11" sqref="E11"/>
    </sheetView>
  </sheetViews>
  <sheetFormatPr defaultRowHeight="15"/>
  <cols>
    <col min="1" max="1" width="4.85546875" customWidth="1"/>
    <col min="2" max="2" width="17.42578125" customWidth="1"/>
    <col min="3" max="4" width="5.5703125" customWidth="1"/>
    <col min="5" max="5" width="8" customWidth="1"/>
    <col min="6" max="18" width="5.5703125" customWidth="1"/>
  </cols>
  <sheetData>
    <row r="1" spans="1:19">
      <c r="A1" s="7" t="s">
        <v>44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9">
      <c r="A3" s="6" t="s">
        <v>0</v>
      </c>
      <c r="B3" s="6" t="s">
        <v>1</v>
      </c>
      <c r="C3" s="6" t="s">
        <v>6</v>
      </c>
      <c r="D3" s="6"/>
      <c r="E3" s="6"/>
      <c r="F3" s="6"/>
      <c r="G3" s="6" t="s">
        <v>7</v>
      </c>
      <c r="H3" s="6"/>
      <c r="I3" s="6"/>
      <c r="J3" s="6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9" ht="122.25" customHeight="1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9">
      <c r="A5" s="1"/>
      <c r="B5" s="1" t="s">
        <v>19</v>
      </c>
      <c r="C5" s="1">
        <v>99</v>
      </c>
      <c r="D5" s="1">
        <v>96</v>
      </c>
      <c r="E5" s="3">
        <v>1</v>
      </c>
      <c r="F5" s="1">
        <f>96/99*100</f>
        <v>96.969696969696969</v>
      </c>
      <c r="G5" s="1">
        <v>104</v>
      </c>
      <c r="H5" s="1">
        <v>101</v>
      </c>
      <c r="I5" s="1">
        <v>100</v>
      </c>
      <c r="J5" s="1">
        <f>101/104*100</f>
        <v>97.115384615384613</v>
      </c>
      <c r="K5" s="1">
        <v>31</v>
      </c>
      <c r="L5" s="1">
        <v>31</v>
      </c>
      <c r="M5" s="1">
        <v>100</v>
      </c>
      <c r="N5" s="1">
        <v>100</v>
      </c>
      <c r="O5" s="1">
        <v>37</v>
      </c>
      <c r="P5" s="1">
        <v>37</v>
      </c>
      <c r="Q5" s="1">
        <v>100</v>
      </c>
      <c r="R5" s="1">
        <v>100</v>
      </c>
      <c r="S5" s="5"/>
    </row>
    <row r="7" spans="1:19">
      <c r="B7" t="s">
        <v>29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L14" sqref="L14"/>
    </sheetView>
  </sheetViews>
  <sheetFormatPr defaultRowHeight="15"/>
  <cols>
    <col min="1" max="1" width="4.85546875" customWidth="1"/>
    <col min="2" max="2" width="17.42578125" customWidth="1"/>
    <col min="3" max="4" width="5.5703125" customWidth="1"/>
    <col min="5" max="5" width="7.7109375" customWidth="1"/>
    <col min="6" max="18" width="5.5703125" customWidth="1"/>
  </cols>
  <sheetData>
    <row r="1" spans="1:18">
      <c r="A1" s="7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 ht="15" customHeight="1">
      <c r="A3" s="6" t="s">
        <v>0</v>
      </c>
      <c r="B3" s="6" t="s">
        <v>1</v>
      </c>
      <c r="C3" s="9" t="s">
        <v>3</v>
      </c>
      <c r="D3" s="10"/>
      <c r="E3" s="10"/>
      <c r="F3" s="11"/>
      <c r="G3" s="9" t="s">
        <v>4</v>
      </c>
      <c r="H3" s="10"/>
      <c r="I3" s="10"/>
      <c r="J3" s="11"/>
      <c r="K3" s="6" t="s">
        <v>5</v>
      </c>
      <c r="L3" s="6"/>
      <c r="M3" s="6"/>
      <c r="N3" s="6"/>
      <c r="O3" s="6" t="s">
        <v>6</v>
      </c>
      <c r="P3" s="6"/>
      <c r="Q3" s="6"/>
      <c r="R3" s="6"/>
    </row>
    <row r="4" spans="1:18" ht="119.25" customHeight="1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19</v>
      </c>
      <c r="C5" s="1">
        <v>102</v>
      </c>
      <c r="D5" s="1">
        <v>102</v>
      </c>
      <c r="E5" s="22">
        <v>1</v>
      </c>
      <c r="F5" s="1">
        <v>100</v>
      </c>
      <c r="G5" s="1">
        <v>107</v>
      </c>
      <c r="H5" s="1">
        <v>103</v>
      </c>
      <c r="I5" s="1">
        <v>100</v>
      </c>
      <c r="J5" s="1">
        <f>103/107*100</f>
        <v>96.261682242990659</v>
      </c>
      <c r="K5" s="1">
        <v>101</v>
      </c>
      <c r="L5" s="1">
        <v>101</v>
      </c>
      <c r="M5" s="1">
        <v>100</v>
      </c>
      <c r="N5" s="1">
        <v>100</v>
      </c>
      <c r="O5" s="1">
        <v>99</v>
      </c>
      <c r="P5" s="1">
        <v>99</v>
      </c>
      <c r="Q5" s="1">
        <v>100</v>
      </c>
      <c r="R5" s="1">
        <v>100</v>
      </c>
    </row>
    <row r="7" spans="1:18">
      <c r="B7" t="s">
        <v>29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M9" sqref="M9"/>
    </sheetView>
  </sheetViews>
  <sheetFormatPr defaultRowHeight="15"/>
  <cols>
    <col min="1" max="1" width="4.85546875" customWidth="1"/>
    <col min="2" max="2" width="17.42578125" customWidth="1"/>
    <col min="3" max="4" width="5.5703125" customWidth="1"/>
    <col min="5" max="5" width="8.5703125" customWidth="1"/>
    <col min="6" max="18" width="5.5703125" customWidth="1"/>
  </cols>
  <sheetData>
    <row r="1" spans="1:18">
      <c r="A1" s="7" t="s">
        <v>46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</row>
    <row r="4" spans="1:18" ht="114.75" customHeight="1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19</v>
      </c>
      <c r="C5" s="1">
        <v>102</v>
      </c>
      <c r="D5" s="1">
        <v>102</v>
      </c>
      <c r="E5" s="3">
        <v>1</v>
      </c>
      <c r="F5" s="1">
        <v>100</v>
      </c>
      <c r="G5" s="1">
        <v>107</v>
      </c>
      <c r="H5" s="1">
        <v>106</v>
      </c>
      <c r="I5" s="1">
        <v>100</v>
      </c>
      <c r="J5" s="1">
        <f>106/107*100</f>
        <v>99.065420560747668</v>
      </c>
      <c r="K5" s="1">
        <v>101</v>
      </c>
      <c r="L5" s="1">
        <v>100</v>
      </c>
      <c r="M5" s="1">
        <v>100</v>
      </c>
      <c r="N5" s="1">
        <f>100/101*100</f>
        <v>99.009900990099013</v>
      </c>
      <c r="O5" s="1">
        <v>99</v>
      </c>
      <c r="P5" s="1">
        <v>97</v>
      </c>
      <c r="Q5" s="1">
        <v>100</v>
      </c>
      <c r="R5" s="1">
        <f>97/99*100</f>
        <v>97.979797979797979</v>
      </c>
    </row>
    <row r="7" spans="1:18">
      <c r="B7" t="s">
        <v>29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L11" sqref="L11"/>
    </sheetView>
  </sheetViews>
  <sheetFormatPr defaultRowHeight="15"/>
  <cols>
    <col min="1" max="1" width="4.85546875" customWidth="1"/>
    <col min="2" max="2" width="17.42578125" customWidth="1"/>
    <col min="3" max="4" width="5.5703125" customWidth="1"/>
    <col min="5" max="5" width="8.5703125" customWidth="1"/>
    <col min="6" max="14" width="5.5703125" customWidth="1"/>
  </cols>
  <sheetData>
    <row r="1" spans="1:14">
      <c r="A1" s="7" t="s">
        <v>47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</row>
    <row r="4" spans="1:14" ht="115.5" customHeight="1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19</v>
      </c>
      <c r="C5" s="1">
        <v>102</v>
      </c>
      <c r="D5" s="1">
        <v>102</v>
      </c>
      <c r="E5" s="3">
        <v>1</v>
      </c>
      <c r="F5" s="1">
        <v>100</v>
      </c>
      <c r="G5" s="1">
        <v>107</v>
      </c>
      <c r="H5" s="1">
        <v>107</v>
      </c>
      <c r="I5" s="1">
        <v>100</v>
      </c>
      <c r="J5" s="1">
        <v>100</v>
      </c>
      <c r="K5" s="1">
        <v>101</v>
      </c>
      <c r="L5" s="1">
        <v>101</v>
      </c>
      <c r="M5" s="1">
        <v>100</v>
      </c>
      <c r="N5" s="1">
        <v>100</v>
      </c>
    </row>
    <row r="7" spans="1:14">
      <c r="B7" t="s">
        <v>29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26</vt:i4>
      </vt:variant>
    </vt:vector>
  </HeadingPairs>
  <TitlesOfParts>
    <vt:vector size="26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User</cp:lastModifiedBy>
  <cp:lastPrinted>2019-05-23T11:16:11Z</cp:lastPrinted>
  <dcterms:created xsi:type="dcterms:W3CDTF">2019-05-23T05:59:55Z</dcterms:created>
  <dcterms:modified xsi:type="dcterms:W3CDTF">2023-06-13T07:55:20Z</dcterms:modified>
</cp:coreProperties>
</file>