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  <sheet name="Лист2" sheetId="2" r:id="rId2"/>
  </sheets>
  <calcPr calcId="144525"/>
</workbook>
</file>

<file path=xl/calcChain.xml><?xml version="1.0" encoding="utf-8"?>
<calcChain xmlns="http://schemas.openxmlformats.org/spreadsheetml/2006/main">
  <c r="B267" i="1" l="1"/>
  <c r="A267" i="1"/>
  <c r="L266" i="1"/>
  <c r="J266" i="1"/>
  <c r="I266" i="1"/>
  <c r="H266" i="1"/>
  <c r="G266" i="1"/>
  <c r="F266" i="1"/>
  <c r="L256" i="1"/>
  <c r="J256" i="1"/>
  <c r="J267" i="1" s="1"/>
  <c r="I256" i="1"/>
  <c r="H256" i="1"/>
  <c r="H267" i="1" s="1"/>
  <c r="G256" i="1"/>
  <c r="F256" i="1"/>
  <c r="F267" i="1" s="1"/>
  <c r="B247" i="1"/>
  <c r="A247" i="1"/>
  <c r="L246" i="1"/>
  <c r="J246" i="1"/>
  <c r="I246" i="1"/>
  <c r="H246" i="1"/>
  <c r="G246" i="1"/>
  <c r="F246" i="1"/>
  <c r="A237" i="1"/>
  <c r="L236" i="1"/>
  <c r="J236" i="1"/>
  <c r="J247" i="1" s="1"/>
  <c r="I236" i="1"/>
  <c r="H236" i="1"/>
  <c r="H247" i="1" s="1"/>
  <c r="G236" i="1"/>
  <c r="F236" i="1"/>
  <c r="F247" i="1" s="1"/>
  <c r="F126" i="1"/>
  <c r="G126" i="1"/>
  <c r="H126" i="1"/>
  <c r="I126" i="1"/>
  <c r="J126" i="1"/>
  <c r="L126" i="1"/>
  <c r="A127" i="1"/>
  <c r="B127" i="1"/>
  <c r="F136" i="1"/>
  <c r="G136" i="1"/>
  <c r="H136" i="1"/>
  <c r="I136" i="1"/>
  <c r="J136" i="1"/>
  <c r="L136" i="1"/>
  <c r="A137" i="1"/>
  <c r="B137" i="1"/>
  <c r="F137" i="1"/>
  <c r="G137" i="1"/>
  <c r="H137" i="1"/>
  <c r="I137" i="1"/>
  <c r="J137" i="1"/>
  <c r="L137" i="1"/>
  <c r="B227" i="1"/>
  <c r="A227" i="1"/>
  <c r="L226" i="1"/>
  <c r="J226" i="1"/>
  <c r="I226" i="1"/>
  <c r="H226" i="1"/>
  <c r="G226" i="1"/>
  <c r="F226" i="1"/>
  <c r="B217" i="1"/>
  <c r="A217" i="1"/>
  <c r="L216" i="1"/>
  <c r="L227" i="1" s="1"/>
  <c r="J216" i="1"/>
  <c r="J227" i="1" s="1"/>
  <c r="I216" i="1"/>
  <c r="I227" i="1" s="1"/>
  <c r="H216" i="1"/>
  <c r="H227" i="1" s="1"/>
  <c r="G216" i="1"/>
  <c r="G227" i="1" s="1"/>
  <c r="F216" i="1"/>
  <c r="F227" i="1" s="1"/>
  <c r="B204" i="1"/>
  <c r="A204" i="1"/>
  <c r="L203" i="1"/>
  <c r="J203" i="1"/>
  <c r="I203" i="1"/>
  <c r="H203" i="1"/>
  <c r="G203" i="1"/>
  <c r="F203" i="1"/>
  <c r="B194" i="1"/>
  <c r="A194" i="1"/>
  <c r="L193" i="1"/>
  <c r="L204" i="1" s="1"/>
  <c r="J193" i="1"/>
  <c r="J204" i="1" s="1"/>
  <c r="I193" i="1"/>
  <c r="I204" i="1" s="1"/>
  <c r="H193" i="1"/>
  <c r="H204" i="1" s="1"/>
  <c r="G193" i="1"/>
  <c r="G204" i="1" s="1"/>
  <c r="F193" i="1"/>
  <c r="F204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58" i="1"/>
  <c r="A158" i="1"/>
  <c r="L157" i="1"/>
  <c r="J157" i="1"/>
  <c r="I157" i="1"/>
  <c r="H157" i="1"/>
  <c r="G157" i="1"/>
  <c r="F157" i="1"/>
  <c r="B148" i="1"/>
  <c r="A148" i="1"/>
  <c r="L147" i="1"/>
  <c r="L158" i="1" s="1"/>
  <c r="J147" i="1"/>
  <c r="J158" i="1" s="1"/>
  <c r="I147" i="1"/>
  <c r="I158" i="1" s="1"/>
  <c r="H147" i="1"/>
  <c r="H158" i="1" s="1"/>
  <c r="G147" i="1"/>
  <c r="G158" i="1" s="1"/>
  <c r="F147" i="1"/>
  <c r="F158" i="1" s="1"/>
  <c r="B115" i="1"/>
  <c r="A115" i="1"/>
  <c r="L114" i="1"/>
  <c r="J114" i="1"/>
  <c r="I114" i="1"/>
  <c r="H114" i="1"/>
  <c r="G114" i="1"/>
  <c r="F114" i="1"/>
  <c r="B105" i="1"/>
  <c r="A105" i="1"/>
  <c r="L104" i="1"/>
  <c r="L115" i="1" s="1"/>
  <c r="J104" i="1"/>
  <c r="J115" i="1" s="1"/>
  <c r="I104" i="1"/>
  <c r="I115" i="1" s="1"/>
  <c r="H104" i="1"/>
  <c r="H115" i="1" s="1"/>
  <c r="G104" i="1"/>
  <c r="G115" i="1" s="1"/>
  <c r="F104" i="1"/>
  <c r="F115" i="1" s="1"/>
  <c r="B92" i="1"/>
  <c r="A92" i="1"/>
  <c r="L91" i="1"/>
  <c r="J91" i="1"/>
  <c r="I91" i="1"/>
  <c r="H91" i="1"/>
  <c r="G91" i="1"/>
  <c r="F91" i="1"/>
  <c r="B82" i="1"/>
  <c r="A82" i="1"/>
  <c r="L81" i="1"/>
  <c r="L92" i="1" s="1"/>
  <c r="J81" i="1"/>
  <c r="J92" i="1" s="1"/>
  <c r="I81" i="1"/>
  <c r="I92" i="1" s="1"/>
  <c r="H81" i="1"/>
  <c r="H92" i="1" s="1"/>
  <c r="G81" i="1"/>
  <c r="G92" i="1" s="1"/>
  <c r="F81" i="1"/>
  <c r="F92" i="1" s="1"/>
  <c r="B69" i="1"/>
  <c r="A69" i="1"/>
  <c r="L68" i="1"/>
  <c r="J68" i="1"/>
  <c r="I68" i="1"/>
  <c r="H68" i="1"/>
  <c r="G68" i="1"/>
  <c r="F68" i="1"/>
  <c r="B59" i="1"/>
  <c r="A59" i="1"/>
  <c r="L58" i="1"/>
  <c r="L69" i="1" s="1"/>
  <c r="J58" i="1"/>
  <c r="J69" i="1" s="1"/>
  <c r="I58" i="1"/>
  <c r="I69" i="1" s="1"/>
  <c r="H58" i="1"/>
  <c r="H69" i="1" s="1"/>
  <c r="G58" i="1"/>
  <c r="G69" i="1" s="1"/>
  <c r="F58" i="1"/>
  <c r="F69" i="1" s="1"/>
  <c r="B48" i="1"/>
  <c r="A48" i="1"/>
  <c r="L47" i="1"/>
  <c r="J47" i="1"/>
  <c r="I47" i="1"/>
  <c r="H47" i="1"/>
  <c r="G47" i="1"/>
  <c r="F47" i="1"/>
  <c r="B38" i="1"/>
  <c r="A38" i="1"/>
  <c r="L37" i="1"/>
  <c r="L48" i="1" s="1"/>
  <c r="J37" i="1"/>
  <c r="J48" i="1" s="1"/>
  <c r="I37" i="1"/>
  <c r="I48" i="1" s="1"/>
  <c r="H37" i="1"/>
  <c r="H48" i="1" s="1"/>
  <c r="G37" i="1"/>
  <c r="G48" i="1" s="1"/>
  <c r="F37" i="1"/>
  <c r="F48" i="1" s="1"/>
  <c r="B27" i="1"/>
  <c r="A27" i="1"/>
  <c r="L26" i="1"/>
  <c r="J26" i="1"/>
  <c r="I26" i="1"/>
  <c r="H26" i="1"/>
  <c r="G26" i="1"/>
  <c r="F26" i="1"/>
  <c r="B17" i="1"/>
  <c r="A17" i="1"/>
  <c r="L16" i="1"/>
  <c r="L27" i="1" s="1"/>
  <c r="L268" i="1" s="1"/>
  <c r="J16" i="1"/>
  <c r="J27" i="1" s="1"/>
  <c r="J268" i="1" s="1"/>
  <c r="I16" i="1"/>
  <c r="I27" i="1" s="1"/>
  <c r="H16" i="1"/>
  <c r="H27" i="1" s="1"/>
  <c r="H268" i="1" s="1"/>
  <c r="G16" i="1"/>
  <c r="G27" i="1" s="1"/>
  <c r="F16" i="1"/>
  <c r="F27" i="1" s="1"/>
  <c r="F268" i="1" s="1"/>
  <c r="I268" i="1" l="1"/>
  <c r="G268" i="1"/>
  <c r="G247" i="1"/>
  <c r="I247" i="1"/>
  <c r="L247" i="1"/>
  <c r="G267" i="1"/>
  <c r="I267" i="1"/>
  <c r="L267" i="1"/>
</calcChain>
</file>

<file path=xl/sharedStrings.xml><?xml version="1.0" encoding="utf-8"?>
<sst xmlns="http://schemas.openxmlformats.org/spreadsheetml/2006/main" count="346" uniqueCount="85">
  <si>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</si>
  <si>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</si>
  <si>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</si>
  <si>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</si>
  <si>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</si>
  <si>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</si>
  <si>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</si>
  <si>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</si>
  <si>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</si>
  <si>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</si>
  <si>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</si>
  <si>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</si>
  <si>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</si>
  <si>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</si>
  <si>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</si>
  <si>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</si>
  <si>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</si>
  <si>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</si>
  <si>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</si>
  <si>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</si>
  <si>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</si>
  <si>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</si>
  <si>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</si>
  <si>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</si>
  <si>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</si>
  <si>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</si>
  <si>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</si>
  <si>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</si>
  <si>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</si>
  <si>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</si>
  <si>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</si>
  <si>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</si>
  <si>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</si>
  <si>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</si>
  <si>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</si>
  <si>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</si>
  <si>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</si>
  <si>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</si>
  <si>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</si>
  <si>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</si>
  <si>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Глушкова Е. А.</t>
  </si>
  <si>
    <t>МБОУ "Слобода Волчинская ООШ</t>
  </si>
  <si>
    <t>птица тушеная</t>
  </si>
  <si>
    <t>соус</t>
  </si>
  <si>
    <t>каша гречневая рассыпчатая</t>
  </si>
  <si>
    <t>масло сливочное</t>
  </si>
  <si>
    <t>компот из сухофруктов</t>
  </si>
  <si>
    <t>пшеничный</t>
  </si>
  <si>
    <t>ПР</t>
  </si>
  <si>
    <t>сельский</t>
  </si>
  <si>
    <t>яблоко</t>
  </si>
  <si>
    <t>печенье</t>
  </si>
  <si>
    <t>суп картофельный с крупой</t>
  </si>
  <si>
    <t>мясная фрикаделька</t>
  </si>
  <si>
    <t>кофейный напиток</t>
  </si>
  <si>
    <t>булочка домашняя</t>
  </si>
  <si>
    <t>рыба тушенная в томате с овощами</t>
  </si>
  <si>
    <t>салат из белокачанной капусты</t>
  </si>
  <si>
    <t>пюре картофельное</t>
  </si>
  <si>
    <t>чай черный с сахаром</t>
  </si>
  <si>
    <t>борщ с капустой и картофелем</t>
  </si>
  <si>
    <t>мясна фрикаделька</t>
  </si>
  <si>
    <t xml:space="preserve">чай </t>
  </si>
  <si>
    <t>сахар</t>
  </si>
  <si>
    <t>лимон</t>
  </si>
  <si>
    <t>ватрушка с повидлом</t>
  </si>
  <si>
    <t>котлеты куриные</t>
  </si>
  <si>
    <t>макаронные изделия отварные</t>
  </si>
  <si>
    <t>салат из свеклы отварной</t>
  </si>
  <si>
    <t>кисель</t>
  </si>
  <si>
    <t>каша молочная геркулесовая</t>
  </si>
  <si>
    <t>сливочное масло</t>
  </si>
  <si>
    <t>бутерброд с сыром</t>
  </si>
  <si>
    <t>тефтели говяжьи</t>
  </si>
  <si>
    <t>свекольник</t>
  </si>
  <si>
    <t>мясо птицы</t>
  </si>
  <si>
    <t>ватрушка с творогом</t>
  </si>
  <si>
    <t>салат из моркови</t>
  </si>
  <si>
    <t>какао с молоком</t>
  </si>
  <si>
    <t>суп картофельный с бобовыми</t>
  </si>
  <si>
    <t>чай</t>
  </si>
  <si>
    <t>булочка дорожная</t>
  </si>
  <si>
    <t>сосиски говяжьи халяль</t>
  </si>
  <si>
    <t>каша молочная пшенная</t>
  </si>
  <si>
    <t>чай черный с сахром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</si>
</sst>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6" fillId="3" borderId="22" xfId="0" applyFont="1" applyFill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255" sqref="L255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 t="s">
        <v>41</v>
      </c>
      <c r="D1" s="52"/>
      <c r="E1" s="52"/>
      <c r="F1" s="12" t="s">
        <v>16</v>
      </c>
      <c r="G1" s="2" t="s">
        <v>17</v>
      </c>
      <c r="H1" s="53" t="s">
        <v>39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40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50</v>
      </c>
      <c r="G6" s="40">
        <v>11.65</v>
      </c>
      <c r="H6" s="40">
        <v>11.66</v>
      </c>
      <c r="I6" s="40">
        <v>3.51</v>
      </c>
      <c r="J6" s="40">
        <v>166</v>
      </c>
      <c r="K6" s="41">
        <v>290</v>
      </c>
      <c r="L6" s="40"/>
    </row>
    <row r="7" spans="1:12" ht="15" x14ac:dyDescent="0.25">
      <c r="A7" s="23"/>
      <c r="B7" s="15"/>
      <c r="C7" s="11"/>
      <c r="D7" s="6"/>
      <c r="E7" s="42" t="s">
        <v>43</v>
      </c>
      <c r="F7" s="43">
        <v>50</v>
      </c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6"/>
      <c r="E8" s="42" t="s">
        <v>44</v>
      </c>
      <c r="F8" s="43">
        <v>150</v>
      </c>
      <c r="G8" s="43">
        <v>8.57</v>
      </c>
      <c r="H8" s="43">
        <v>9.25</v>
      </c>
      <c r="I8" s="43">
        <v>38.61</v>
      </c>
      <c r="J8" s="43">
        <v>271.25</v>
      </c>
      <c r="K8" s="44">
        <v>171</v>
      </c>
      <c r="L8" s="43"/>
    </row>
    <row r="9" spans="1:12" ht="15" x14ac:dyDescent="0.25">
      <c r="A9" s="23"/>
      <c r="B9" s="15"/>
      <c r="C9" s="11"/>
      <c r="D9" s="6"/>
      <c r="E9" s="42" t="s">
        <v>45</v>
      </c>
      <c r="F9" s="43">
        <v>5</v>
      </c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22</v>
      </c>
      <c r="E10" s="42" t="s">
        <v>46</v>
      </c>
      <c r="F10" s="43">
        <v>200</v>
      </c>
      <c r="G10" s="43">
        <v>0.66</v>
      </c>
      <c r="H10" s="43">
        <v>0.09</v>
      </c>
      <c r="I10" s="43">
        <v>32.01</v>
      </c>
      <c r="J10" s="43">
        <v>132.80000000000001</v>
      </c>
      <c r="K10" s="44">
        <v>349</v>
      </c>
      <c r="L10" s="43"/>
    </row>
    <row r="11" spans="1:12" ht="15" x14ac:dyDescent="0.25">
      <c r="A11" s="23"/>
      <c r="B11" s="15"/>
      <c r="C11" s="11"/>
      <c r="D11" s="7" t="s">
        <v>23</v>
      </c>
      <c r="E11" s="42" t="s">
        <v>47</v>
      </c>
      <c r="F11" s="43">
        <v>40</v>
      </c>
      <c r="G11" s="43">
        <v>3.04</v>
      </c>
      <c r="H11" s="43">
        <v>0.32</v>
      </c>
      <c r="I11" s="43">
        <v>15.68</v>
      </c>
      <c r="J11" s="43">
        <v>94.66</v>
      </c>
      <c r="K11" s="44" t="s">
        <v>48</v>
      </c>
      <c r="L11" s="43"/>
    </row>
    <row r="12" spans="1:12" ht="15" x14ac:dyDescent="0.25">
      <c r="A12" s="23"/>
      <c r="B12" s="15"/>
      <c r="C12" s="11"/>
      <c r="D12" s="7" t="s">
        <v>23</v>
      </c>
      <c r="E12" s="42" t="s">
        <v>49</v>
      </c>
      <c r="F12" s="43">
        <v>30</v>
      </c>
      <c r="G12" s="43">
        <v>1.5</v>
      </c>
      <c r="H12" s="43">
        <v>0.3</v>
      </c>
      <c r="I12" s="43">
        <v>13.5</v>
      </c>
      <c r="J12" s="43">
        <v>66</v>
      </c>
      <c r="K12" s="44" t="s">
        <v>48</v>
      </c>
      <c r="L12" s="43"/>
    </row>
    <row r="13" spans="1:12" ht="15" x14ac:dyDescent="0.25">
      <c r="A13" s="23"/>
      <c r="B13" s="15"/>
      <c r="C13" s="11"/>
      <c r="D13" s="7"/>
      <c r="E13" s="42" t="s">
        <v>51</v>
      </c>
      <c r="F13" s="43">
        <v>30</v>
      </c>
      <c r="G13" s="43">
        <v>2.25</v>
      </c>
      <c r="H13" s="43">
        <v>2.94</v>
      </c>
      <c r="I13" s="43">
        <v>22.32</v>
      </c>
      <c r="J13" s="43">
        <v>124.5</v>
      </c>
      <c r="K13" s="44" t="s">
        <v>48</v>
      </c>
      <c r="L13" s="43"/>
    </row>
    <row r="14" spans="1:12" ht="15" x14ac:dyDescent="0.25">
      <c r="A14" s="23"/>
      <c r="B14" s="15"/>
      <c r="C14" s="11"/>
      <c r="D14" s="7" t="s">
        <v>24</v>
      </c>
      <c r="E14" s="42" t="s">
        <v>50</v>
      </c>
      <c r="F14" s="43">
        <v>100</v>
      </c>
      <c r="G14" s="43">
        <v>0.4</v>
      </c>
      <c r="H14" s="43">
        <v>0.4</v>
      </c>
      <c r="I14" s="43">
        <v>9.8000000000000007</v>
      </c>
      <c r="J14" s="43">
        <v>47</v>
      </c>
      <c r="K14" s="44">
        <v>338</v>
      </c>
      <c r="L14" s="43"/>
    </row>
    <row r="15" spans="1:12" ht="15" x14ac:dyDescent="0.25">
      <c r="A15" s="23"/>
      <c r="B15" s="15"/>
      <c r="C15" s="11"/>
      <c r="D15" s="6"/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4"/>
      <c r="B16" s="17"/>
      <c r="C16" s="8"/>
      <c r="D16" s="18" t="s">
        <v>33</v>
      </c>
      <c r="E16" s="9"/>
      <c r="F16" s="19">
        <f>SUM(F6:F15)</f>
        <v>655</v>
      </c>
      <c r="G16" s="19">
        <f t="shared" ref="G16:J16" si="0">SUM(G6:G15)</f>
        <v>28.069999999999997</v>
      </c>
      <c r="H16" s="19">
        <f t="shared" si="0"/>
        <v>24.96</v>
      </c>
      <c r="I16" s="19">
        <f t="shared" si="0"/>
        <v>135.43</v>
      </c>
      <c r="J16" s="19">
        <f t="shared" si="0"/>
        <v>902.20999999999992</v>
      </c>
      <c r="K16" s="25"/>
      <c r="L16" s="19">
        <f t="shared" ref="L16" si="1">SUM(L6:L15)</f>
        <v>0</v>
      </c>
    </row>
    <row r="17" spans="1:12" ht="15" x14ac:dyDescent="0.25">
      <c r="A17" s="26">
        <f>A6</f>
        <v>1</v>
      </c>
      <c r="B17" s="13">
        <f>B6</f>
        <v>1</v>
      </c>
      <c r="C17" s="10" t="s">
        <v>25</v>
      </c>
      <c r="D17" s="7" t="s">
        <v>26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27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28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29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7" t="s">
        <v>30</v>
      </c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7" t="s">
        <v>31</v>
      </c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3"/>
      <c r="B23" s="15"/>
      <c r="C23" s="11"/>
      <c r="D23" s="7" t="s">
        <v>32</v>
      </c>
      <c r="E23" s="42"/>
      <c r="F23" s="43"/>
      <c r="G23" s="43"/>
      <c r="H23" s="43"/>
      <c r="I23" s="43"/>
      <c r="J23" s="43"/>
      <c r="K23" s="44"/>
      <c r="L23" s="43"/>
    </row>
    <row r="24" spans="1:12" ht="15" x14ac:dyDescent="0.25">
      <c r="A24" s="23"/>
      <c r="B24" s="15"/>
      <c r="C24" s="11"/>
      <c r="D24" s="6"/>
      <c r="E24" s="42"/>
      <c r="F24" s="43"/>
      <c r="G24" s="43"/>
      <c r="H24" s="43"/>
      <c r="I24" s="43"/>
      <c r="J24" s="43"/>
      <c r="K24" s="44"/>
      <c r="L24" s="43"/>
    </row>
    <row r="25" spans="1:12" ht="15" x14ac:dyDescent="0.25">
      <c r="A25" s="23"/>
      <c r="B25" s="15"/>
      <c r="C25" s="11"/>
      <c r="D25" s="6"/>
      <c r="E25" s="42"/>
      <c r="F25" s="43"/>
      <c r="G25" s="43"/>
      <c r="H25" s="43"/>
      <c r="I25" s="43"/>
      <c r="J25" s="43"/>
      <c r="K25" s="44"/>
      <c r="L25" s="43"/>
    </row>
    <row r="26" spans="1:12" ht="15" x14ac:dyDescent="0.25">
      <c r="A26" s="24"/>
      <c r="B26" s="17"/>
      <c r="C26" s="8"/>
      <c r="D26" s="18" t="s">
        <v>33</v>
      </c>
      <c r="E26" s="9"/>
      <c r="F26" s="19">
        <f>SUM(F17:F25)</f>
        <v>0</v>
      </c>
      <c r="G26" s="19">
        <f t="shared" ref="G26:J26" si="2">SUM(G17:G25)</f>
        <v>0</v>
      </c>
      <c r="H26" s="19">
        <f t="shared" si="2"/>
        <v>0</v>
      </c>
      <c r="I26" s="19">
        <f t="shared" si="2"/>
        <v>0</v>
      </c>
      <c r="J26" s="19">
        <f t="shared" si="2"/>
        <v>0</v>
      </c>
      <c r="K26" s="25"/>
      <c r="L26" s="19">
        <f t="shared" ref="L26" si="3">SUM(L17:L25)</f>
        <v>0</v>
      </c>
    </row>
    <row r="27" spans="1:12" ht="15" x14ac:dyDescent="0.2">
      <c r="A27" s="29">
        <f>A6</f>
        <v>1</v>
      </c>
      <c r="B27" s="30">
        <f>B6</f>
        <v>1</v>
      </c>
      <c r="C27" s="54" t="s">
        <v>4</v>
      </c>
      <c r="D27" s="55"/>
      <c r="E27" s="31"/>
      <c r="F27" s="32">
        <f>F16+F26</f>
        <v>655</v>
      </c>
      <c r="G27" s="32">
        <f t="shared" ref="G27:J27" si="4">G16+G26</f>
        <v>28.069999999999997</v>
      </c>
      <c r="H27" s="32">
        <f t="shared" si="4"/>
        <v>24.96</v>
      </c>
      <c r="I27" s="32">
        <f t="shared" si="4"/>
        <v>135.43</v>
      </c>
      <c r="J27" s="32">
        <f t="shared" si="4"/>
        <v>902.20999999999992</v>
      </c>
      <c r="K27" s="32"/>
      <c r="L27" s="32">
        <f t="shared" ref="L27" si="5">L16+L26</f>
        <v>0</v>
      </c>
    </row>
    <row r="28" spans="1:12" ht="15" x14ac:dyDescent="0.25">
      <c r="A28" s="14">
        <v>1</v>
      </c>
      <c r="B28" s="15">
        <v>2</v>
      </c>
      <c r="C28" s="22" t="s">
        <v>20</v>
      </c>
      <c r="D28" s="5" t="s">
        <v>21</v>
      </c>
      <c r="E28" s="39" t="s">
        <v>52</v>
      </c>
      <c r="F28" s="40">
        <v>250</v>
      </c>
      <c r="G28" s="40">
        <v>5.95</v>
      </c>
      <c r="H28" s="40">
        <v>5.0599999999999996</v>
      </c>
      <c r="I28" s="40">
        <v>12.25</v>
      </c>
      <c r="J28" s="40">
        <v>124.97</v>
      </c>
      <c r="K28" s="41">
        <v>101</v>
      </c>
      <c r="L28" s="40"/>
    </row>
    <row r="29" spans="1:12" ht="15" x14ac:dyDescent="0.25">
      <c r="A29" s="14"/>
      <c r="B29" s="15"/>
      <c r="C29" s="11"/>
      <c r="D29" s="6"/>
      <c r="E29" s="42" t="s">
        <v>53</v>
      </c>
      <c r="F29" s="43">
        <v>20</v>
      </c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7" t="s">
        <v>22</v>
      </c>
      <c r="E30" s="42" t="s">
        <v>54</v>
      </c>
      <c r="F30" s="43">
        <v>200</v>
      </c>
      <c r="G30" s="43">
        <v>3.16</v>
      </c>
      <c r="H30" s="43">
        <v>2.67</v>
      </c>
      <c r="I30" s="43">
        <v>15.94</v>
      </c>
      <c r="J30" s="43">
        <v>100.6</v>
      </c>
      <c r="K30" s="44">
        <v>379</v>
      </c>
      <c r="L30" s="43"/>
    </row>
    <row r="31" spans="1:12" ht="15" x14ac:dyDescent="0.25">
      <c r="A31" s="14"/>
      <c r="B31" s="15"/>
      <c r="C31" s="11"/>
      <c r="D31" s="7" t="s">
        <v>23</v>
      </c>
      <c r="E31" s="42" t="s">
        <v>47</v>
      </c>
      <c r="F31" s="43">
        <v>50</v>
      </c>
      <c r="G31" s="43">
        <v>3.8</v>
      </c>
      <c r="H31" s="43">
        <v>0.4</v>
      </c>
      <c r="I31" s="43">
        <v>19.600000000000001</v>
      </c>
      <c r="J31" s="43">
        <v>118.33</v>
      </c>
      <c r="K31" s="44" t="s">
        <v>48</v>
      </c>
      <c r="L31" s="43"/>
    </row>
    <row r="32" spans="1:12" ht="15" x14ac:dyDescent="0.25">
      <c r="A32" s="14"/>
      <c r="B32" s="15"/>
      <c r="C32" s="11"/>
      <c r="D32" s="7" t="s">
        <v>23</v>
      </c>
      <c r="E32" s="42" t="s">
        <v>49</v>
      </c>
      <c r="F32" s="43">
        <v>30</v>
      </c>
      <c r="G32" s="43">
        <v>1.5</v>
      </c>
      <c r="H32" s="43">
        <v>0.3</v>
      </c>
      <c r="I32" s="43">
        <v>13.5</v>
      </c>
      <c r="J32" s="43">
        <v>66</v>
      </c>
      <c r="K32" s="44" t="s">
        <v>48</v>
      </c>
      <c r="L32" s="43"/>
    </row>
    <row r="33" spans="1:12" ht="15" x14ac:dyDescent="0.25">
      <c r="A33" s="14"/>
      <c r="B33" s="15"/>
      <c r="C33" s="11"/>
      <c r="D33" s="7"/>
      <c r="E33" s="42" t="s">
        <v>55</v>
      </c>
      <c r="F33" s="43">
        <v>60</v>
      </c>
      <c r="G33" s="43">
        <v>4.37</v>
      </c>
      <c r="H33" s="43">
        <v>7.51</v>
      </c>
      <c r="I33" s="43">
        <v>26.35</v>
      </c>
      <c r="J33" s="43">
        <v>190.8</v>
      </c>
      <c r="K33" s="44">
        <v>424</v>
      </c>
      <c r="L33" s="43"/>
    </row>
    <row r="34" spans="1:12" ht="15" x14ac:dyDescent="0.25">
      <c r="A34" s="14"/>
      <c r="B34" s="15"/>
      <c r="C34" s="11"/>
      <c r="D34" s="7" t="s">
        <v>24</v>
      </c>
      <c r="E34" s="42" t="s">
        <v>50</v>
      </c>
      <c r="F34" s="43">
        <v>100</v>
      </c>
      <c r="G34" s="43">
        <v>0.4</v>
      </c>
      <c r="H34" s="43">
        <v>0.4</v>
      </c>
      <c r="I34" s="43">
        <v>9.8000000000000007</v>
      </c>
      <c r="J34" s="43">
        <v>47</v>
      </c>
      <c r="K34" s="44">
        <v>338</v>
      </c>
      <c r="L34" s="43"/>
    </row>
    <row r="35" spans="1:12" ht="15" x14ac:dyDescent="0.25">
      <c r="A35" s="14"/>
      <c r="B35" s="15"/>
      <c r="C35" s="11"/>
      <c r="D35" s="6"/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6"/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6"/>
      <c r="B37" s="17"/>
      <c r="C37" s="8"/>
      <c r="D37" s="18" t="s">
        <v>33</v>
      </c>
      <c r="E37" s="9"/>
      <c r="F37" s="19">
        <f>SUM(F28:F36)</f>
        <v>710</v>
      </c>
      <c r="G37" s="19">
        <f t="shared" ref="G37" si="6">SUM(G28:G36)</f>
        <v>19.18</v>
      </c>
      <c r="H37" s="19">
        <f t="shared" ref="H37" si="7">SUM(H28:H36)</f>
        <v>16.34</v>
      </c>
      <c r="I37" s="19">
        <f t="shared" ref="I37" si="8">SUM(I28:I36)</f>
        <v>97.44</v>
      </c>
      <c r="J37" s="19">
        <f t="shared" ref="J37:L37" si="9">SUM(J28:J36)</f>
        <v>647.70000000000005</v>
      </c>
      <c r="K37" s="25"/>
      <c r="L37" s="19">
        <f t="shared" si="9"/>
        <v>0</v>
      </c>
    </row>
    <row r="38" spans="1:12" ht="15" x14ac:dyDescent="0.25">
      <c r="A38" s="13">
        <f>A28</f>
        <v>1</v>
      </c>
      <c r="B38" s="13">
        <f>B28</f>
        <v>2</v>
      </c>
      <c r="C38" s="10" t="s">
        <v>25</v>
      </c>
      <c r="D38" s="7" t="s">
        <v>26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27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7" t="s">
        <v>28</v>
      </c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7" t="s">
        <v>29</v>
      </c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4"/>
      <c r="B42" s="15"/>
      <c r="C42" s="11"/>
      <c r="D42" s="7" t="s">
        <v>30</v>
      </c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4"/>
      <c r="B43" s="15"/>
      <c r="C43" s="11"/>
      <c r="D43" s="7" t="s">
        <v>31</v>
      </c>
      <c r="E43" s="42"/>
      <c r="F43" s="43"/>
      <c r="G43" s="43"/>
      <c r="H43" s="43"/>
      <c r="I43" s="43"/>
      <c r="J43" s="43"/>
      <c r="K43" s="44"/>
      <c r="L43" s="43"/>
    </row>
    <row r="44" spans="1:12" ht="15" x14ac:dyDescent="0.25">
      <c r="A44" s="14"/>
      <c r="B44" s="15"/>
      <c r="C44" s="11"/>
      <c r="D44" s="7" t="s">
        <v>32</v>
      </c>
      <c r="E44" s="42"/>
      <c r="F44" s="43"/>
      <c r="G44" s="43"/>
      <c r="H44" s="43"/>
      <c r="I44" s="43"/>
      <c r="J44" s="43"/>
      <c r="K44" s="44"/>
      <c r="L44" s="43"/>
    </row>
    <row r="45" spans="1:12" ht="15" x14ac:dyDescent="0.25">
      <c r="A45" s="14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14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16"/>
      <c r="B47" s="17"/>
      <c r="C47" s="8"/>
      <c r="D47" s="18" t="s">
        <v>33</v>
      </c>
      <c r="E47" s="9"/>
      <c r="F47" s="19">
        <f>SUM(F38:F46)</f>
        <v>0</v>
      </c>
      <c r="G47" s="19">
        <f t="shared" ref="G47" si="10">SUM(G38:G46)</f>
        <v>0</v>
      </c>
      <c r="H47" s="19">
        <f t="shared" ref="H47" si="11">SUM(H38:H46)</f>
        <v>0</v>
      </c>
      <c r="I47" s="19">
        <f t="shared" ref="I47" si="12">SUM(I38:I46)</f>
        <v>0</v>
      </c>
      <c r="J47" s="19">
        <f t="shared" ref="J47:L47" si="13">SUM(J38:J46)</f>
        <v>0</v>
      </c>
      <c r="K47" s="25"/>
      <c r="L47" s="19">
        <f t="shared" si="13"/>
        <v>0</v>
      </c>
    </row>
    <row r="48" spans="1:12" ht="15.75" customHeight="1" x14ac:dyDescent="0.2">
      <c r="A48" s="33">
        <f>A28</f>
        <v>1</v>
      </c>
      <c r="B48" s="33">
        <f>B28</f>
        <v>2</v>
      </c>
      <c r="C48" s="54" t="s">
        <v>4</v>
      </c>
      <c r="D48" s="55"/>
      <c r="E48" s="31"/>
      <c r="F48" s="32">
        <f>F37+F47</f>
        <v>710</v>
      </c>
      <c r="G48" s="32">
        <f t="shared" ref="G48" si="14">G37+G47</f>
        <v>19.18</v>
      </c>
      <c r="H48" s="32">
        <f t="shared" ref="H48" si="15">H37+H47</f>
        <v>16.34</v>
      </c>
      <c r="I48" s="32">
        <f t="shared" ref="I48" si="16">I37+I47</f>
        <v>97.44</v>
      </c>
      <c r="J48" s="32">
        <f t="shared" ref="J48:L48" si="17">J37+J47</f>
        <v>647.70000000000005</v>
      </c>
      <c r="K48" s="32"/>
      <c r="L48" s="32">
        <f t="shared" si="17"/>
        <v>0</v>
      </c>
    </row>
    <row r="49" spans="1:12" ht="15" x14ac:dyDescent="0.25">
      <c r="A49" s="20">
        <v>1</v>
      </c>
      <c r="B49" s="21">
        <v>3</v>
      </c>
      <c r="C49" s="22" t="s">
        <v>20</v>
      </c>
      <c r="D49" s="5" t="s">
        <v>21</v>
      </c>
      <c r="E49" s="39" t="s">
        <v>56</v>
      </c>
      <c r="F49" s="40">
        <v>110</v>
      </c>
      <c r="G49" s="40">
        <v>10.72</v>
      </c>
      <c r="H49" s="40">
        <v>5.44</v>
      </c>
      <c r="I49" s="40">
        <v>4.18</v>
      </c>
      <c r="J49" s="40">
        <v>115.5</v>
      </c>
      <c r="K49" s="41">
        <v>229</v>
      </c>
      <c r="L49" s="40"/>
    </row>
    <row r="50" spans="1:12" ht="15" x14ac:dyDescent="0.25">
      <c r="A50" s="23"/>
      <c r="B50" s="15"/>
      <c r="C50" s="11"/>
      <c r="D50" s="8"/>
      <c r="E50" s="56" t="s">
        <v>58</v>
      </c>
      <c r="F50" s="57">
        <v>150</v>
      </c>
      <c r="G50" s="57">
        <v>3.06</v>
      </c>
      <c r="H50" s="57">
        <v>4.8</v>
      </c>
      <c r="I50" s="57">
        <v>20.43</v>
      </c>
      <c r="J50" s="57">
        <v>137.25</v>
      </c>
      <c r="K50" s="58">
        <v>312</v>
      </c>
      <c r="L50" s="57"/>
    </row>
    <row r="51" spans="1:12" ht="15" x14ac:dyDescent="0.25">
      <c r="A51" s="23"/>
      <c r="B51" s="15"/>
      <c r="C51" s="11"/>
      <c r="D51" s="6" t="s">
        <v>26</v>
      </c>
      <c r="E51" s="42" t="s">
        <v>57</v>
      </c>
      <c r="F51" s="43">
        <v>100</v>
      </c>
      <c r="G51" s="43">
        <v>1.31</v>
      </c>
      <c r="H51" s="43">
        <v>3.24</v>
      </c>
      <c r="I51" s="43">
        <v>6.45</v>
      </c>
      <c r="J51" s="43">
        <v>60.4</v>
      </c>
      <c r="K51" s="44">
        <v>45</v>
      </c>
      <c r="L51" s="43"/>
    </row>
    <row r="52" spans="1:12" ht="15" x14ac:dyDescent="0.25">
      <c r="A52" s="23"/>
      <c r="B52" s="15"/>
      <c r="C52" s="11"/>
      <c r="D52" s="7" t="s">
        <v>22</v>
      </c>
      <c r="E52" s="42" t="s">
        <v>59</v>
      </c>
      <c r="F52" s="43">
        <v>200</v>
      </c>
      <c r="G52" s="43">
        <v>7.0000000000000007E-2</v>
      </c>
      <c r="H52" s="43">
        <v>0.02</v>
      </c>
      <c r="I52" s="43">
        <v>15</v>
      </c>
      <c r="J52" s="43">
        <v>60</v>
      </c>
      <c r="K52" s="44">
        <v>376</v>
      </c>
      <c r="L52" s="43"/>
    </row>
    <row r="53" spans="1:12" ht="15" x14ac:dyDescent="0.25">
      <c r="A53" s="23"/>
      <c r="B53" s="15"/>
      <c r="C53" s="11"/>
      <c r="D53" s="7" t="s">
        <v>23</v>
      </c>
      <c r="E53" s="42" t="s">
        <v>47</v>
      </c>
      <c r="F53" s="43">
        <v>40</v>
      </c>
      <c r="G53" s="43">
        <v>3.04</v>
      </c>
      <c r="H53" s="43">
        <v>0.32</v>
      </c>
      <c r="I53" s="43">
        <v>15.68</v>
      </c>
      <c r="J53" s="43">
        <v>94.66</v>
      </c>
      <c r="K53" s="44" t="s">
        <v>48</v>
      </c>
      <c r="L53" s="43"/>
    </row>
    <row r="54" spans="1:12" ht="15" x14ac:dyDescent="0.25">
      <c r="A54" s="23"/>
      <c r="B54" s="15"/>
      <c r="C54" s="11"/>
      <c r="D54" s="7" t="s">
        <v>23</v>
      </c>
      <c r="E54" s="42" t="s">
        <v>49</v>
      </c>
      <c r="F54" s="43">
        <v>30</v>
      </c>
      <c r="G54" s="43">
        <v>1.5</v>
      </c>
      <c r="H54" s="43">
        <v>0.3</v>
      </c>
      <c r="I54" s="43">
        <v>13.5</v>
      </c>
      <c r="J54" s="43">
        <v>66</v>
      </c>
      <c r="K54" s="44" t="s">
        <v>48</v>
      </c>
      <c r="L54" s="43"/>
    </row>
    <row r="55" spans="1:12" ht="15" x14ac:dyDescent="0.25">
      <c r="A55" s="23"/>
      <c r="B55" s="15"/>
      <c r="C55" s="11"/>
      <c r="D55" s="7" t="s">
        <v>24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6"/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4"/>
      <c r="B58" s="17"/>
      <c r="C58" s="8"/>
      <c r="D58" s="18" t="s">
        <v>33</v>
      </c>
      <c r="E58" s="9"/>
      <c r="F58" s="19">
        <f>SUM(F49:F57)</f>
        <v>630</v>
      </c>
      <c r="G58" s="19">
        <f t="shared" ref="G58" si="18">SUM(G49:G57)</f>
        <v>19.700000000000003</v>
      </c>
      <c r="H58" s="19">
        <f t="shared" ref="H58" si="19">SUM(H49:H57)</f>
        <v>14.120000000000001</v>
      </c>
      <c r="I58" s="19">
        <f t="shared" ref="I58" si="20">SUM(I49:I57)</f>
        <v>75.240000000000009</v>
      </c>
      <c r="J58" s="19">
        <f t="shared" ref="J58:L58" si="21">SUM(J49:J57)</f>
        <v>533.80999999999995</v>
      </c>
      <c r="K58" s="25"/>
      <c r="L58" s="19">
        <f t="shared" si="21"/>
        <v>0</v>
      </c>
    </row>
    <row r="59" spans="1:12" ht="15" x14ac:dyDescent="0.25">
      <c r="A59" s="26">
        <f>A49</f>
        <v>1</v>
      </c>
      <c r="B59" s="13">
        <f>B49</f>
        <v>3</v>
      </c>
      <c r="C59" s="10" t="s">
        <v>25</v>
      </c>
      <c r="D59" s="7" t="s">
        <v>26</v>
      </c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7" t="s">
        <v>27</v>
      </c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3"/>
      <c r="B61" s="15"/>
      <c r="C61" s="11"/>
      <c r="D61" s="7" t="s">
        <v>28</v>
      </c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3"/>
      <c r="B62" s="15"/>
      <c r="C62" s="11"/>
      <c r="D62" s="7" t="s">
        <v>29</v>
      </c>
      <c r="E62" s="42"/>
      <c r="F62" s="43"/>
      <c r="G62" s="43"/>
      <c r="H62" s="43"/>
      <c r="I62" s="43"/>
      <c r="J62" s="43"/>
      <c r="K62" s="44"/>
      <c r="L62" s="43"/>
    </row>
    <row r="63" spans="1:12" ht="15" x14ac:dyDescent="0.25">
      <c r="A63" s="23"/>
      <c r="B63" s="15"/>
      <c r="C63" s="11"/>
      <c r="D63" s="7" t="s">
        <v>30</v>
      </c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3"/>
      <c r="B64" s="15"/>
      <c r="C64" s="11"/>
      <c r="D64" s="7" t="s">
        <v>31</v>
      </c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32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6"/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6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4"/>
      <c r="B68" s="17"/>
      <c r="C68" s="8"/>
      <c r="D68" s="18" t="s">
        <v>33</v>
      </c>
      <c r="E68" s="9"/>
      <c r="F68" s="19">
        <f>SUM(F59:F67)</f>
        <v>0</v>
      </c>
      <c r="G68" s="19">
        <f t="shared" ref="G68" si="22">SUM(G59:G67)</f>
        <v>0</v>
      </c>
      <c r="H68" s="19">
        <f t="shared" ref="H68" si="23">SUM(H59:H67)</f>
        <v>0</v>
      </c>
      <c r="I68" s="19">
        <f t="shared" ref="I68" si="24">SUM(I59:I67)</f>
        <v>0</v>
      </c>
      <c r="J68" s="19">
        <f t="shared" ref="J68:L68" si="25">SUM(J59:J67)</f>
        <v>0</v>
      </c>
      <c r="K68" s="25"/>
      <c r="L68" s="19">
        <f t="shared" si="25"/>
        <v>0</v>
      </c>
    </row>
    <row r="69" spans="1:12" ht="15.75" customHeight="1" x14ac:dyDescent="0.2">
      <c r="A69" s="29">
        <f>A49</f>
        <v>1</v>
      </c>
      <c r="B69" s="30">
        <f>B49</f>
        <v>3</v>
      </c>
      <c r="C69" s="54" t="s">
        <v>4</v>
      </c>
      <c r="D69" s="55"/>
      <c r="E69" s="31"/>
      <c r="F69" s="32">
        <f>F58+F68</f>
        <v>630</v>
      </c>
      <c r="G69" s="32">
        <f t="shared" ref="G69" si="26">G58+G68</f>
        <v>19.700000000000003</v>
      </c>
      <c r="H69" s="32">
        <f t="shared" ref="H69" si="27">H58+H68</f>
        <v>14.120000000000001</v>
      </c>
      <c r="I69" s="32">
        <f t="shared" ref="I69" si="28">I58+I68</f>
        <v>75.240000000000009</v>
      </c>
      <c r="J69" s="32">
        <f t="shared" ref="J69:L69" si="29">J58+J68</f>
        <v>533.80999999999995</v>
      </c>
      <c r="K69" s="32"/>
      <c r="L69" s="32">
        <f t="shared" si="29"/>
        <v>0</v>
      </c>
    </row>
    <row r="70" spans="1:12" ht="15" x14ac:dyDescent="0.25">
      <c r="A70" s="20">
        <v>1</v>
      </c>
      <c r="B70" s="21">
        <v>4</v>
      </c>
      <c r="C70" s="22" t="s">
        <v>20</v>
      </c>
      <c r="D70" s="5" t="s">
        <v>21</v>
      </c>
      <c r="E70" s="39" t="s">
        <v>60</v>
      </c>
      <c r="F70" s="40">
        <v>250</v>
      </c>
      <c r="G70" s="40">
        <v>5.78</v>
      </c>
      <c r="H70" s="40">
        <v>7.27</v>
      </c>
      <c r="I70" s="40">
        <v>41.07</v>
      </c>
      <c r="J70" s="40">
        <v>142.97</v>
      </c>
      <c r="K70" s="41">
        <v>82</v>
      </c>
      <c r="L70" s="40"/>
    </row>
    <row r="71" spans="1:12" ht="15" x14ac:dyDescent="0.25">
      <c r="A71" s="23"/>
      <c r="B71" s="15"/>
      <c r="C71" s="11"/>
      <c r="D71" s="6"/>
      <c r="E71" s="42" t="s">
        <v>61</v>
      </c>
      <c r="F71" s="43">
        <v>20</v>
      </c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22</v>
      </c>
      <c r="E72" s="42" t="s">
        <v>62</v>
      </c>
      <c r="F72" s="43">
        <v>200</v>
      </c>
      <c r="G72" s="43">
        <v>0.13</v>
      </c>
      <c r="H72" s="43">
        <v>0.02</v>
      </c>
      <c r="I72" s="43">
        <v>15.2</v>
      </c>
      <c r="J72" s="43">
        <v>62</v>
      </c>
      <c r="K72" s="44">
        <v>377</v>
      </c>
      <c r="L72" s="43"/>
    </row>
    <row r="73" spans="1:12" ht="15" x14ac:dyDescent="0.25">
      <c r="A73" s="23"/>
      <c r="B73" s="15"/>
      <c r="C73" s="11"/>
      <c r="D73" s="7" t="s">
        <v>22</v>
      </c>
      <c r="E73" s="42" t="s">
        <v>63</v>
      </c>
      <c r="F73" s="43">
        <v>10</v>
      </c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22</v>
      </c>
      <c r="E74" s="42" t="s">
        <v>64</v>
      </c>
      <c r="F74" s="43">
        <v>7</v>
      </c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23</v>
      </c>
      <c r="E75" s="42" t="s">
        <v>47</v>
      </c>
      <c r="F75" s="43">
        <v>40</v>
      </c>
      <c r="G75" s="43">
        <v>3.04</v>
      </c>
      <c r="H75" s="43">
        <v>0.32</v>
      </c>
      <c r="I75" s="43">
        <v>15.68</v>
      </c>
      <c r="J75" s="43">
        <v>94.66</v>
      </c>
      <c r="K75" s="44" t="s">
        <v>48</v>
      </c>
      <c r="L75" s="43"/>
    </row>
    <row r="76" spans="1:12" ht="15" x14ac:dyDescent="0.25">
      <c r="A76" s="23"/>
      <c r="B76" s="15"/>
      <c r="C76" s="11"/>
      <c r="D76" s="7" t="s">
        <v>23</v>
      </c>
      <c r="E76" s="42" t="s">
        <v>49</v>
      </c>
      <c r="F76" s="43">
        <v>30</v>
      </c>
      <c r="G76" s="43">
        <v>1.5</v>
      </c>
      <c r="H76" s="43">
        <v>0.3</v>
      </c>
      <c r="I76" s="43">
        <v>13.5</v>
      </c>
      <c r="J76" s="43">
        <v>66</v>
      </c>
      <c r="K76" s="44" t="s">
        <v>48</v>
      </c>
      <c r="L76" s="43"/>
    </row>
    <row r="77" spans="1:12" ht="15" x14ac:dyDescent="0.25">
      <c r="A77" s="23"/>
      <c r="B77" s="15"/>
      <c r="C77" s="11"/>
      <c r="D77" s="7"/>
      <c r="E77" s="42" t="s">
        <v>65</v>
      </c>
      <c r="F77" s="43">
        <v>50</v>
      </c>
      <c r="G77" s="43">
        <v>3.1</v>
      </c>
      <c r="H77" s="43">
        <v>2.0699999999999998</v>
      </c>
      <c r="I77" s="43">
        <v>30.64</v>
      </c>
      <c r="J77" s="43">
        <v>154.16999999999999</v>
      </c>
      <c r="K77" s="44">
        <v>410</v>
      </c>
      <c r="L77" s="43"/>
    </row>
    <row r="78" spans="1:12" ht="15" x14ac:dyDescent="0.25">
      <c r="A78" s="23"/>
      <c r="B78" s="15"/>
      <c r="C78" s="11"/>
      <c r="D78" s="7" t="s">
        <v>24</v>
      </c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5" x14ac:dyDescent="0.25">
      <c r="A81" s="24"/>
      <c r="B81" s="17"/>
      <c r="C81" s="8"/>
      <c r="D81" s="18" t="s">
        <v>33</v>
      </c>
      <c r="E81" s="9"/>
      <c r="F81" s="19">
        <f>SUM(F70:F80)</f>
        <v>607</v>
      </c>
      <c r="G81" s="19">
        <f t="shared" ref="G81" si="30">SUM(G70:G80)</f>
        <v>13.549999999999999</v>
      </c>
      <c r="H81" s="19">
        <f t="shared" ref="H81" si="31">SUM(H70:H80)</f>
        <v>9.9799999999999986</v>
      </c>
      <c r="I81" s="19">
        <f t="shared" ref="I81" si="32">SUM(I70:I80)</f>
        <v>116.08999999999999</v>
      </c>
      <c r="J81" s="19">
        <f t="shared" ref="J81:L81" si="33">SUM(J70:J80)</f>
        <v>519.79999999999995</v>
      </c>
      <c r="K81" s="25"/>
      <c r="L81" s="19">
        <f t="shared" si="33"/>
        <v>0</v>
      </c>
    </row>
    <row r="82" spans="1:12" ht="15" x14ac:dyDescent="0.25">
      <c r="A82" s="26">
        <f>A70</f>
        <v>1</v>
      </c>
      <c r="B82" s="13">
        <f>B70</f>
        <v>4</v>
      </c>
      <c r="C82" s="10" t="s">
        <v>25</v>
      </c>
      <c r="D82" s="7" t="s">
        <v>26</v>
      </c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3"/>
      <c r="B83" s="15"/>
      <c r="C83" s="11"/>
      <c r="D83" s="7" t="s">
        <v>27</v>
      </c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28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29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30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7" t="s">
        <v>31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 t="s">
        <v>32</v>
      </c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6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6"/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4"/>
      <c r="B91" s="17"/>
      <c r="C91" s="8"/>
      <c r="D91" s="18" t="s">
        <v>33</v>
      </c>
      <c r="E91" s="9"/>
      <c r="F91" s="19">
        <f>SUM(F82:F90)</f>
        <v>0</v>
      </c>
      <c r="G91" s="19">
        <f t="shared" ref="G91" si="34">SUM(G82:G90)</f>
        <v>0</v>
      </c>
      <c r="H91" s="19">
        <f t="shared" ref="H91" si="35">SUM(H82:H90)</f>
        <v>0</v>
      </c>
      <c r="I91" s="19">
        <f t="shared" ref="I91" si="36">SUM(I82:I90)</f>
        <v>0</v>
      </c>
      <c r="J91" s="19">
        <f t="shared" ref="J91:L91" si="37">SUM(J82:J90)</f>
        <v>0</v>
      </c>
      <c r="K91" s="25"/>
      <c r="L91" s="19">
        <f t="shared" si="37"/>
        <v>0</v>
      </c>
    </row>
    <row r="92" spans="1:12" ht="15.75" customHeight="1" x14ac:dyDescent="0.2">
      <c r="A92" s="29">
        <f>A70</f>
        <v>1</v>
      </c>
      <c r="B92" s="30">
        <f>B70</f>
        <v>4</v>
      </c>
      <c r="C92" s="54" t="s">
        <v>4</v>
      </c>
      <c r="D92" s="55"/>
      <c r="E92" s="31"/>
      <c r="F92" s="32">
        <f>F81+F91</f>
        <v>607</v>
      </c>
      <c r="G92" s="32">
        <f t="shared" ref="G92" si="38">G81+G91</f>
        <v>13.549999999999999</v>
      </c>
      <c r="H92" s="32">
        <f t="shared" ref="H92" si="39">H81+H91</f>
        <v>9.9799999999999986</v>
      </c>
      <c r="I92" s="32">
        <f t="shared" ref="I92" si="40">I81+I91</f>
        <v>116.08999999999999</v>
      </c>
      <c r="J92" s="32">
        <f t="shared" ref="J92:L92" si="41">J81+J91</f>
        <v>519.79999999999995</v>
      </c>
      <c r="K92" s="32"/>
      <c r="L92" s="32">
        <f t="shared" si="41"/>
        <v>0</v>
      </c>
    </row>
    <row r="93" spans="1:12" ht="15" x14ac:dyDescent="0.25">
      <c r="A93" s="20">
        <v>1</v>
      </c>
      <c r="B93" s="21">
        <v>5</v>
      </c>
      <c r="C93" s="22" t="s">
        <v>20</v>
      </c>
      <c r="D93" s="5" t="s">
        <v>21</v>
      </c>
      <c r="E93" s="39" t="s">
        <v>66</v>
      </c>
      <c r="F93" s="40">
        <v>80</v>
      </c>
      <c r="G93" s="40">
        <v>11.05</v>
      </c>
      <c r="H93" s="40">
        <v>12.47</v>
      </c>
      <c r="I93" s="40">
        <v>13.06</v>
      </c>
      <c r="J93" s="40">
        <v>209</v>
      </c>
      <c r="K93" s="41">
        <v>295</v>
      </c>
      <c r="L93" s="40"/>
    </row>
    <row r="94" spans="1:12" ht="15" x14ac:dyDescent="0.25">
      <c r="A94" s="23"/>
      <c r="B94" s="15"/>
      <c r="C94" s="11"/>
      <c r="D94" s="6"/>
      <c r="E94" s="42" t="s">
        <v>43</v>
      </c>
      <c r="F94" s="43">
        <v>30</v>
      </c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6"/>
      <c r="E95" s="42" t="s">
        <v>67</v>
      </c>
      <c r="F95" s="43">
        <v>180</v>
      </c>
      <c r="G95" s="43">
        <v>6.54</v>
      </c>
      <c r="H95" s="43">
        <v>6.94</v>
      </c>
      <c r="I95" s="43">
        <v>36.54</v>
      </c>
      <c r="J95" s="43">
        <v>234.85</v>
      </c>
      <c r="K95" s="44">
        <v>203</v>
      </c>
      <c r="L95" s="43"/>
    </row>
    <row r="96" spans="1:12" ht="15" x14ac:dyDescent="0.25">
      <c r="A96" s="23"/>
      <c r="B96" s="15"/>
      <c r="C96" s="11"/>
      <c r="D96" s="6"/>
      <c r="E96" s="42" t="s">
        <v>45</v>
      </c>
      <c r="F96" s="43">
        <v>5</v>
      </c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7" t="s">
        <v>26</v>
      </c>
      <c r="E97" s="42" t="s">
        <v>68</v>
      </c>
      <c r="F97" s="43">
        <v>60</v>
      </c>
      <c r="G97" s="43">
        <v>0.84</v>
      </c>
      <c r="H97" s="43">
        <v>3.6</v>
      </c>
      <c r="I97" s="43">
        <v>4.95</v>
      </c>
      <c r="J97" s="43">
        <v>55.68</v>
      </c>
      <c r="K97" s="44">
        <v>52</v>
      </c>
      <c r="L97" s="43"/>
    </row>
    <row r="98" spans="1:12" ht="15" x14ac:dyDescent="0.25">
      <c r="A98" s="23"/>
      <c r="B98" s="15"/>
      <c r="C98" s="11"/>
      <c r="D98" s="7" t="s">
        <v>22</v>
      </c>
      <c r="E98" s="42" t="s">
        <v>69</v>
      </c>
      <c r="F98" s="43">
        <v>200</v>
      </c>
      <c r="G98" s="43">
        <v>0</v>
      </c>
      <c r="H98" s="43">
        <v>0</v>
      </c>
      <c r="I98" s="43">
        <v>15</v>
      </c>
      <c r="J98" s="43">
        <v>60</v>
      </c>
      <c r="K98" s="44">
        <v>484</v>
      </c>
      <c r="L98" s="43"/>
    </row>
    <row r="99" spans="1:12" ht="15" x14ac:dyDescent="0.25">
      <c r="A99" s="23"/>
      <c r="B99" s="15"/>
      <c r="C99" s="11"/>
      <c r="D99" s="7" t="s">
        <v>23</v>
      </c>
      <c r="E99" s="42" t="s">
        <v>47</v>
      </c>
      <c r="F99" s="43">
        <v>40</v>
      </c>
      <c r="G99" s="43">
        <v>3.04</v>
      </c>
      <c r="H99" s="43">
        <v>0.32</v>
      </c>
      <c r="I99" s="43">
        <v>15.68</v>
      </c>
      <c r="J99" s="43">
        <v>94.66</v>
      </c>
      <c r="K99" s="44" t="s">
        <v>48</v>
      </c>
      <c r="L99" s="43"/>
    </row>
    <row r="100" spans="1:12" ht="15" x14ac:dyDescent="0.25">
      <c r="A100" s="23"/>
      <c r="B100" s="15"/>
      <c r="C100" s="11"/>
      <c r="D100" s="7" t="s">
        <v>23</v>
      </c>
      <c r="E100" s="42" t="s">
        <v>49</v>
      </c>
      <c r="F100" s="43">
        <v>30</v>
      </c>
      <c r="G100" s="43">
        <v>1.5</v>
      </c>
      <c r="H100" s="43">
        <v>0.3</v>
      </c>
      <c r="I100" s="43">
        <v>13.5</v>
      </c>
      <c r="J100" s="43">
        <v>66</v>
      </c>
      <c r="K100" s="44" t="s">
        <v>48</v>
      </c>
      <c r="L100" s="43"/>
    </row>
    <row r="101" spans="1:12" ht="15" x14ac:dyDescent="0.25">
      <c r="A101" s="23"/>
      <c r="B101" s="15"/>
      <c r="C101" s="11"/>
      <c r="D101" s="7" t="s">
        <v>24</v>
      </c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6"/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4"/>
      <c r="B104" s="17"/>
      <c r="C104" s="8"/>
      <c r="D104" s="18" t="s">
        <v>33</v>
      </c>
      <c r="E104" s="9"/>
      <c r="F104" s="19">
        <f>SUM(F93:F103)</f>
        <v>625</v>
      </c>
      <c r="G104" s="19">
        <f t="shared" ref="G104" si="42">SUM(G93:G103)</f>
        <v>22.97</v>
      </c>
      <c r="H104" s="19">
        <f t="shared" ref="H104" si="43">SUM(H93:H103)</f>
        <v>23.630000000000003</v>
      </c>
      <c r="I104" s="19">
        <f t="shared" ref="I104" si="44">SUM(I93:I103)</f>
        <v>98.730000000000018</v>
      </c>
      <c r="J104" s="19">
        <f t="shared" ref="J104:L104" si="45">SUM(J93:J103)</f>
        <v>720.18999999999994</v>
      </c>
      <c r="K104" s="25"/>
      <c r="L104" s="19">
        <f t="shared" si="45"/>
        <v>0</v>
      </c>
    </row>
    <row r="105" spans="1:12" ht="15" x14ac:dyDescent="0.25">
      <c r="A105" s="26">
        <f>A93</f>
        <v>1</v>
      </c>
      <c r="B105" s="13">
        <f>B93</f>
        <v>5</v>
      </c>
      <c r="C105" s="10" t="s">
        <v>25</v>
      </c>
      <c r="D105" s="7" t="s">
        <v>26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7" t="s">
        <v>27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 t="s">
        <v>28</v>
      </c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 t="s">
        <v>29</v>
      </c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 t="s">
        <v>30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31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32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6"/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4"/>
      <c r="B114" s="17"/>
      <c r="C114" s="8"/>
      <c r="D114" s="18" t="s">
        <v>33</v>
      </c>
      <c r="E114" s="9"/>
      <c r="F114" s="19">
        <f>SUM(F105:F113)</f>
        <v>0</v>
      </c>
      <c r="G114" s="19">
        <f t="shared" ref="G114" si="46">SUM(G105:G113)</f>
        <v>0</v>
      </c>
      <c r="H114" s="19">
        <f t="shared" ref="H114" si="47">SUM(H105:H113)</f>
        <v>0</v>
      </c>
      <c r="I114" s="19">
        <f t="shared" ref="I114" si="48">SUM(I105:I113)</f>
        <v>0</v>
      </c>
      <c r="J114" s="19">
        <f t="shared" ref="J114:L114" si="49">SUM(J105:J113)</f>
        <v>0</v>
      </c>
      <c r="K114" s="25"/>
      <c r="L114" s="19">
        <f t="shared" si="49"/>
        <v>0</v>
      </c>
    </row>
    <row r="115" spans="1:12" ht="15.75" customHeight="1" thickBot="1" x14ac:dyDescent="0.25">
      <c r="A115" s="29">
        <f>A93</f>
        <v>1</v>
      </c>
      <c r="B115" s="30">
        <f>B93</f>
        <v>5</v>
      </c>
      <c r="C115" s="54" t="s">
        <v>4</v>
      </c>
      <c r="D115" s="55"/>
      <c r="E115" s="31"/>
      <c r="F115" s="32">
        <f>F104+F114</f>
        <v>625</v>
      </c>
      <c r="G115" s="32">
        <f t="shared" ref="G115" si="50">G104+G114</f>
        <v>22.97</v>
      </c>
      <c r="H115" s="32">
        <f t="shared" ref="H115" si="51">H104+H114</f>
        <v>23.630000000000003</v>
      </c>
      <c r="I115" s="32">
        <f t="shared" ref="I115" si="52">I104+I114</f>
        <v>98.730000000000018</v>
      </c>
      <c r="J115" s="32">
        <f t="shared" ref="J115:L115" si="53">J104+J114</f>
        <v>720.18999999999994</v>
      </c>
      <c r="K115" s="32"/>
      <c r="L115" s="32">
        <f t="shared" si="53"/>
        <v>0</v>
      </c>
    </row>
    <row r="116" spans="1:12" ht="15" x14ac:dyDescent="0.25">
      <c r="A116" s="20">
        <v>2</v>
      </c>
      <c r="B116" s="21">
        <v>1</v>
      </c>
      <c r="C116" s="22" t="s">
        <v>20</v>
      </c>
      <c r="D116" s="5" t="s">
        <v>21</v>
      </c>
      <c r="E116" s="66" t="s">
        <v>73</v>
      </c>
      <c r="F116" s="40">
        <v>60</v>
      </c>
      <c r="G116" s="40">
        <v>7.46</v>
      </c>
      <c r="H116" s="40">
        <v>8.2899999999999991</v>
      </c>
      <c r="I116" s="40">
        <v>9.44</v>
      </c>
      <c r="J116" s="40">
        <v>142</v>
      </c>
      <c r="K116" s="41">
        <v>279</v>
      </c>
      <c r="L116" s="40"/>
    </row>
    <row r="117" spans="1:12" ht="15" x14ac:dyDescent="0.25">
      <c r="A117" s="23"/>
      <c r="B117" s="15"/>
      <c r="C117" s="11"/>
      <c r="D117" s="6"/>
      <c r="E117" s="65" t="s">
        <v>43</v>
      </c>
      <c r="F117" s="43">
        <v>50</v>
      </c>
      <c r="G117" s="43"/>
      <c r="H117" s="43"/>
      <c r="I117" s="43"/>
      <c r="J117" s="43"/>
      <c r="K117" s="44"/>
      <c r="L117" s="43"/>
    </row>
    <row r="118" spans="1:12" ht="15" x14ac:dyDescent="0.25">
      <c r="A118" s="23"/>
      <c r="B118" s="15"/>
      <c r="C118" s="11"/>
      <c r="D118" s="6"/>
      <c r="E118" s="65" t="s">
        <v>67</v>
      </c>
      <c r="F118" s="43">
        <v>180</v>
      </c>
      <c r="G118" s="43">
        <v>6.54</v>
      </c>
      <c r="H118" s="43">
        <v>6.94</v>
      </c>
      <c r="I118" s="43">
        <v>36.54</v>
      </c>
      <c r="J118" s="43">
        <v>234.85</v>
      </c>
      <c r="K118" s="44">
        <v>203</v>
      </c>
      <c r="L118" s="43"/>
    </row>
    <row r="119" spans="1:12" ht="15" x14ac:dyDescent="0.25">
      <c r="A119" s="23"/>
      <c r="B119" s="15"/>
      <c r="C119" s="11"/>
      <c r="D119" s="6"/>
      <c r="E119" s="65" t="s">
        <v>45</v>
      </c>
      <c r="F119" s="43">
        <v>5</v>
      </c>
      <c r="G119" s="43"/>
      <c r="H119" s="43"/>
      <c r="I119" s="43"/>
      <c r="J119" s="43"/>
      <c r="K119" s="44"/>
      <c r="L119" s="43"/>
    </row>
    <row r="120" spans="1:12" ht="15" x14ac:dyDescent="0.25">
      <c r="A120" s="23"/>
      <c r="B120" s="15"/>
      <c r="C120" s="11"/>
      <c r="D120" s="7" t="s">
        <v>22</v>
      </c>
      <c r="E120" s="65" t="s">
        <v>59</v>
      </c>
      <c r="F120" s="43">
        <v>200</v>
      </c>
      <c r="G120" s="43">
        <v>7.0000000000000007E-2</v>
      </c>
      <c r="H120" s="43">
        <v>0.02</v>
      </c>
      <c r="I120" s="43">
        <v>15</v>
      </c>
      <c r="J120" s="43">
        <v>60</v>
      </c>
      <c r="K120" s="44">
        <v>376</v>
      </c>
      <c r="L120" s="43"/>
    </row>
    <row r="121" spans="1:12" ht="15" x14ac:dyDescent="0.25">
      <c r="A121" s="23"/>
      <c r="B121" s="15"/>
      <c r="C121" s="11"/>
      <c r="D121" s="7" t="s">
        <v>23</v>
      </c>
      <c r="E121" s="65" t="s">
        <v>47</v>
      </c>
      <c r="F121" s="43">
        <v>20</v>
      </c>
      <c r="G121" s="43">
        <v>1.52</v>
      </c>
      <c r="H121" s="43">
        <v>0.16</v>
      </c>
      <c r="I121" s="43">
        <v>7.84</v>
      </c>
      <c r="J121" s="43">
        <v>47.33</v>
      </c>
      <c r="K121" s="64" t="s">
        <v>48</v>
      </c>
      <c r="L121" s="43"/>
    </row>
    <row r="122" spans="1:12" ht="15" x14ac:dyDescent="0.25">
      <c r="A122" s="23"/>
      <c r="B122" s="15"/>
      <c r="C122" s="11"/>
      <c r="D122" s="7" t="s">
        <v>23</v>
      </c>
      <c r="E122" s="65" t="s">
        <v>49</v>
      </c>
      <c r="F122" s="43">
        <v>30</v>
      </c>
      <c r="G122" s="43">
        <v>1.5</v>
      </c>
      <c r="H122" s="43">
        <v>0.3</v>
      </c>
      <c r="I122" s="43">
        <v>13.5</v>
      </c>
      <c r="J122" s="43">
        <v>66</v>
      </c>
      <c r="K122" s="64" t="s">
        <v>48</v>
      </c>
      <c r="L122" s="43"/>
    </row>
    <row r="123" spans="1:12" ht="15" x14ac:dyDescent="0.25">
      <c r="A123" s="23"/>
      <c r="B123" s="15"/>
      <c r="C123" s="11"/>
      <c r="D123" s="7" t="s">
        <v>24</v>
      </c>
      <c r="E123" s="65" t="s">
        <v>50</v>
      </c>
      <c r="F123" s="43">
        <v>100</v>
      </c>
      <c r="G123" s="43">
        <v>0.4</v>
      </c>
      <c r="H123" s="43">
        <v>0.4</v>
      </c>
      <c r="I123" s="43">
        <v>9.8000000000000007</v>
      </c>
      <c r="J123" s="43">
        <v>47</v>
      </c>
      <c r="K123" s="44">
        <v>338</v>
      </c>
      <c r="L123" s="43"/>
    </row>
    <row r="124" spans="1:12" ht="15" x14ac:dyDescent="0.25">
      <c r="A124" s="23"/>
      <c r="B124" s="15"/>
      <c r="C124" s="11"/>
      <c r="D124" s="6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23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24"/>
      <c r="B126" s="17"/>
      <c r="C126" s="8"/>
      <c r="D126" s="18" t="s">
        <v>33</v>
      </c>
      <c r="E126" s="9"/>
      <c r="F126" s="19">
        <f>SUM(F116:F125)</f>
        <v>645</v>
      </c>
      <c r="G126" s="19">
        <f t="shared" ref="G126:J126" si="54">SUM(G116:G125)</f>
        <v>17.489999999999998</v>
      </c>
      <c r="H126" s="19">
        <f t="shared" si="54"/>
        <v>16.11</v>
      </c>
      <c r="I126" s="19">
        <f t="shared" si="54"/>
        <v>92.11999999999999</v>
      </c>
      <c r="J126" s="19">
        <f t="shared" si="54"/>
        <v>597.18000000000006</v>
      </c>
      <c r="K126" s="25"/>
      <c r="L126" s="19">
        <f t="shared" ref="L126" si="55">SUM(L116:L125)</f>
        <v>0</v>
      </c>
    </row>
    <row r="127" spans="1:12" ht="15" x14ac:dyDescent="0.25">
      <c r="A127" s="26">
        <f>A116</f>
        <v>2</v>
      </c>
      <c r="B127" s="13">
        <f>B116</f>
        <v>1</v>
      </c>
      <c r="C127" s="10" t="s">
        <v>25</v>
      </c>
      <c r="D127" s="7" t="s">
        <v>26</v>
      </c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23"/>
      <c r="B128" s="15"/>
      <c r="C128" s="11"/>
      <c r="D128" s="7" t="s">
        <v>27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23"/>
      <c r="B129" s="15"/>
      <c r="C129" s="11"/>
      <c r="D129" s="7" t="s">
        <v>28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23"/>
      <c r="B130" s="15"/>
      <c r="C130" s="11"/>
      <c r="D130" s="7" t="s">
        <v>29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23"/>
      <c r="B131" s="15"/>
      <c r="C131" s="11"/>
      <c r="D131" s="7" t="s">
        <v>30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23"/>
      <c r="B132" s="15"/>
      <c r="C132" s="11"/>
      <c r="D132" s="7" t="s">
        <v>31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23"/>
      <c r="B133" s="15"/>
      <c r="C133" s="11"/>
      <c r="D133" s="7" t="s">
        <v>32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23"/>
      <c r="B134" s="15"/>
      <c r="C134" s="11"/>
      <c r="D134" s="6"/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23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24"/>
      <c r="B136" s="17"/>
      <c r="C136" s="8"/>
      <c r="D136" s="18" t="s">
        <v>33</v>
      </c>
      <c r="E136" s="9"/>
      <c r="F136" s="19">
        <f>SUM(F127:F135)</f>
        <v>0</v>
      </c>
      <c r="G136" s="19">
        <f t="shared" ref="G136:J136" si="56">SUM(G127:G135)</f>
        <v>0</v>
      </c>
      <c r="H136" s="19">
        <f t="shared" si="56"/>
        <v>0</v>
      </c>
      <c r="I136" s="19">
        <f t="shared" si="56"/>
        <v>0</v>
      </c>
      <c r="J136" s="19">
        <f t="shared" si="56"/>
        <v>0</v>
      </c>
      <c r="K136" s="25"/>
      <c r="L136" s="19">
        <f t="shared" ref="L136" si="57">SUM(L127:L135)</f>
        <v>0</v>
      </c>
    </row>
    <row r="137" spans="1:12" ht="15" customHeight="1" thickBot="1" x14ac:dyDescent="0.25">
      <c r="A137" s="29">
        <f>A116</f>
        <v>2</v>
      </c>
      <c r="B137" s="30">
        <f>B116</f>
        <v>1</v>
      </c>
      <c r="C137" s="54" t="s">
        <v>4</v>
      </c>
      <c r="D137" s="59"/>
      <c r="E137" s="31"/>
      <c r="F137" s="32">
        <f>F126+F136</f>
        <v>645</v>
      </c>
      <c r="G137" s="32">
        <f t="shared" ref="G137" si="58">G126+G136</f>
        <v>17.489999999999998</v>
      </c>
      <c r="H137" s="32">
        <f t="shared" ref="H137" si="59">H126+H136</f>
        <v>16.11</v>
      </c>
      <c r="I137" s="32">
        <f t="shared" ref="I137" si="60">I126+I136</f>
        <v>92.11999999999999</v>
      </c>
      <c r="J137" s="32">
        <f t="shared" ref="J137:L137" si="61">J126+J136</f>
        <v>597.18000000000006</v>
      </c>
      <c r="K137" s="32"/>
      <c r="L137" s="32">
        <f t="shared" si="61"/>
        <v>0</v>
      </c>
    </row>
    <row r="138" spans="1:12" ht="15" x14ac:dyDescent="0.25">
      <c r="A138" s="14">
        <v>2</v>
      </c>
      <c r="B138" s="15">
        <v>2</v>
      </c>
      <c r="C138" s="22" t="s">
        <v>20</v>
      </c>
      <c r="D138" s="5" t="s">
        <v>21</v>
      </c>
      <c r="E138" s="66" t="s">
        <v>74</v>
      </c>
      <c r="F138" s="40">
        <v>250</v>
      </c>
      <c r="G138" s="40">
        <v>6.73</v>
      </c>
      <c r="H138" s="40">
        <v>10.18</v>
      </c>
      <c r="I138" s="40">
        <v>13.53</v>
      </c>
      <c r="J138" s="40">
        <v>182.6</v>
      </c>
      <c r="K138" s="41">
        <v>83</v>
      </c>
      <c r="L138" s="40"/>
    </row>
    <row r="139" spans="1:12" ht="15" x14ac:dyDescent="0.25">
      <c r="A139" s="14"/>
      <c r="B139" s="15"/>
      <c r="C139" s="11"/>
      <c r="D139" s="6"/>
      <c r="E139" s="65" t="s">
        <v>75</v>
      </c>
      <c r="F139" s="43">
        <v>20</v>
      </c>
      <c r="G139" s="43"/>
      <c r="H139" s="43"/>
      <c r="I139" s="43"/>
      <c r="J139" s="43"/>
      <c r="K139" s="44"/>
      <c r="L139" s="43"/>
    </row>
    <row r="140" spans="1:12" ht="15" x14ac:dyDescent="0.25">
      <c r="A140" s="14"/>
      <c r="B140" s="15"/>
      <c r="C140" s="11"/>
      <c r="D140" s="7" t="s">
        <v>22</v>
      </c>
      <c r="E140" s="65" t="s">
        <v>46</v>
      </c>
      <c r="F140" s="43">
        <v>200</v>
      </c>
      <c r="G140" s="43">
        <v>0.66</v>
      </c>
      <c r="H140" s="43">
        <v>0.09</v>
      </c>
      <c r="I140" s="43">
        <v>32.01</v>
      </c>
      <c r="J140" s="43">
        <v>132.80000000000001</v>
      </c>
      <c r="K140" s="44">
        <v>349</v>
      </c>
      <c r="L140" s="43"/>
    </row>
    <row r="141" spans="1:12" ht="15.75" customHeight="1" x14ac:dyDescent="0.25">
      <c r="A141" s="14"/>
      <c r="B141" s="15"/>
      <c r="C141" s="11"/>
      <c r="D141" s="7" t="s">
        <v>23</v>
      </c>
      <c r="E141" s="65" t="s">
        <v>47</v>
      </c>
      <c r="F141" s="43">
        <v>40</v>
      </c>
      <c r="G141" s="43">
        <v>3.04</v>
      </c>
      <c r="H141" s="43">
        <v>0.32</v>
      </c>
      <c r="I141" s="43">
        <v>15.68</v>
      </c>
      <c r="J141" s="43">
        <v>94.66</v>
      </c>
      <c r="K141" s="44" t="s">
        <v>48</v>
      </c>
      <c r="L141" s="43"/>
    </row>
    <row r="142" spans="1:12" ht="15.75" customHeight="1" x14ac:dyDescent="0.25">
      <c r="A142" s="14"/>
      <c r="B142" s="15"/>
      <c r="C142" s="11"/>
      <c r="D142" s="7" t="s">
        <v>23</v>
      </c>
      <c r="E142" s="65" t="s">
        <v>49</v>
      </c>
      <c r="F142" s="43">
        <v>30</v>
      </c>
      <c r="G142" s="43">
        <v>1.5</v>
      </c>
      <c r="H142" s="43">
        <v>0.3</v>
      </c>
      <c r="I142" s="43">
        <v>13.5</v>
      </c>
      <c r="J142" s="43">
        <v>66</v>
      </c>
      <c r="K142" s="44" t="s">
        <v>48</v>
      </c>
      <c r="L142" s="43"/>
    </row>
    <row r="143" spans="1:12" ht="15.75" customHeight="1" x14ac:dyDescent="0.25">
      <c r="A143" s="14"/>
      <c r="B143" s="15"/>
      <c r="C143" s="11"/>
      <c r="D143" s="7"/>
      <c r="E143" s="65" t="s">
        <v>76</v>
      </c>
      <c r="F143" s="43">
        <v>50</v>
      </c>
      <c r="G143" s="43">
        <v>6.4</v>
      </c>
      <c r="H143" s="43">
        <v>3.81</v>
      </c>
      <c r="I143" s="43">
        <v>20.260000000000002</v>
      </c>
      <c r="J143" s="43">
        <v>140.27000000000001</v>
      </c>
      <c r="K143" s="44">
        <v>410</v>
      </c>
      <c r="L143" s="43"/>
    </row>
    <row r="144" spans="1:12" ht="15" x14ac:dyDescent="0.25">
      <c r="A144" s="14"/>
      <c r="B144" s="15"/>
      <c r="C144" s="11"/>
      <c r="D144" s="7" t="s">
        <v>24</v>
      </c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14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14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16"/>
      <c r="B147" s="17"/>
      <c r="C147" s="8"/>
      <c r="D147" s="18" t="s">
        <v>33</v>
      </c>
      <c r="E147" s="9"/>
      <c r="F147" s="19">
        <f>SUM(F138:F146)</f>
        <v>590</v>
      </c>
      <c r="G147" s="19">
        <f t="shared" ref="G147:J147" si="62">SUM(G138:G146)</f>
        <v>18.329999999999998</v>
      </c>
      <c r="H147" s="19">
        <f t="shared" si="62"/>
        <v>14.700000000000001</v>
      </c>
      <c r="I147" s="19">
        <f t="shared" si="62"/>
        <v>94.98</v>
      </c>
      <c r="J147" s="19">
        <f t="shared" si="62"/>
        <v>616.32999999999993</v>
      </c>
      <c r="K147" s="25"/>
      <c r="L147" s="19">
        <f t="shared" ref="L147" si="63">SUM(L138:L146)</f>
        <v>0</v>
      </c>
    </row>
    <row r="148" spans="1:12" ht="15" x14ac:dyDescent="0.25">
      <c r="A148" s="13">
        <f>A138</f>
        <v>2</v>
      </c>
      <c r="B148" s="13">
        <f>B138</f>
        <v>2</v>
      </c>
      <c r="C148" s="10" t="s">
        <v>25</v>
      </c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14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14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14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14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14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14"/>
      <c r="B154" s="15"/>
      <c r="C154" s="11"/>
      <c r="D154" s="7" t="s">
        <v>32</v>
      </c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14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14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16"/>
      <c r="B157" s="17"/>
      <c r="C157" s="8"/>
      <c r="D157" s="18" t="s">
        <v>33</v>
      </c>
      <c r="E157" s="9"/>
      <c r="F157" s="19">
        <f>SUM(F148:F156)</f>
        <v>0</v>
      </c>
      <c r="G157" s="19">
        <f t="shared" ref="G157:J157" si="64">SUM(G148:G156)</f>
        <v>0</v>
      </c>
      <c r="H157" s="19">
        <f t="shared" si="64"/>
        <v>0</v>
      </c>
      <c r="I157" s="19">
        <f t="shared" si="64"/>
        <v>0</v>
      </c>
      <c r="J157" s="19">
        <f t="shared" si="64"/>
        <v>0</v>
      </c>
      <c r="K157" s="25"/>
      <c r="L157" s="19">
        <f t="shared" ref="L157" si="65">SUM(L148:L156)</f>
        <v>0</v>
      </c>
    </row>
    <row r="158" spans="1:12" ht="15" x14ac:dyDescent="0.2">
      <c r="A158" s="33">
        <f>A138</f>
        <v>2</v>
      </c>
      <c r="B158" s="33">
        <f>B138</f>
        <v>2</v>
      </c>
      <c r="C158" s="54" t="s">
        <v>4</v>
      </c>
      <c r="D158" s="55"/>
      <c r="E158" s="31"/>
      <c r="F158" s="32">
        <f>F147+F157</f>
        <v>590</v>
      </c>
      <c r="G158" s="32">
        <f t="shared" ref="G158" si="66">G147+G157</f>
        <v>18.329999999999998</v>
      </c>
      <c r="H158" s="32">
        <f t="shared" ref="H158" si="67">H147+H157</f>
        <v>14.700000000000001</v>
      </c>
      <c r="I158" s="32">
        <f t="shared" ref="I158" si="68">I147+I157</f>
        <v>94.98</v>
      </c>
      <c r="J158" s="32">
        <f t="shared" ref="J158:L158" si="69">J147+J157</f>
        <v>616.32999999999993</v>
      </c>
      <c r="K158" s="32"/>
      <c r="L158" s="32">
        <f t="shared" si="69"/>
        <v>0</v>
      </c>
    </row>
    <row r="159" spans="1:12" ht="15" x14ac:dyDescent="0.25">
      <c r="A159" s="20">
        <v>2</v>
      </c>
      <c r="B159" s="21">
        <v>3</v>
      </c>
      <c r="C159" s="22" t="s">
        <v>20</v>
      </c>
      <c r="D159" s="5" t="s">
        <v>21</v>
      </c>
      <c r="E159" s="66" t="s">
        <v>42</v>
      </c>
      <c r="F159" s="40">
        <v>50</v>
      </c>
      <c r="G159" s="40">
        <v>11.65</v>
      </c>
      <c r="H159" s="40">
        <v>11.66</v>
      </c>
      <c r="I159" s="40">
        <v>3.51</v>
      </c>
      <c r="J159" s="40">
        <v>166</v>
      </c>
      <c r="K159" s="41">
        <v>290</v>
      </c>
      <c r="L159" s="40"/>
    </row>
    <row r="160" spans="1:12" ht="15" x14ac:dyDescent="0.25">
      <c r="A160" s="23"/>
      <c r="B160" s="15"/>
      <c r="C160" s="11"/>
      <c r="D160" s="6"/>
      <c r="E160" s="65" t="s">
        <v>43</v>
      </c>
      <c r="F160" s="43">
        <v>50</v>
      </c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6"/>
      <c r="E161" s="65" t="s">
        <v>58</v>
      </c>
      <c r="F161" s="43">
        <v>150</v>
      </c>
      <c r="G161" s="43">
        <v>3.06</v>
      </c>
      <c r="H161" s="43">
        <v>4.8</v>
      </c>
      <c r="I161" s="43">
        <v>20.43</v>
      </c>
      <c r="J161" s="43">
        <v>137.25</v>
      </c>
      <c r="K161" s="44">
        <v>312</v>
      </c>
      <c r="L161" s="43"/>
    </row>
    <row r="162" spans="1:12" ht="15" x14ac:dyDescent="0.25">
      <c r="A162" s="23"/>
      <c r="B162" s="15"/>
      <c r="C162" s="11"/>
      <c r="D162" s="7" t="s">
        <v>26</v>
      </c>
      <c r="E162" s="65" t="s">
        <v>77</v>
      </c>
      <c r="F162" s="43">
        <v>60</v>
      </c>
      <c r="G162" s="43">
        <v>0.73</v>
      </c>
      <c r="H162" s="43">
        <v>0.05</v>
      </c>
      <c r="I162" s="43">
        <v>6.38</v>
      </c>
      <c r="J162" s="43">
        <v>49.02</v>
      </c>
      <c r="K162" s="44">
        <v>62</v>
      </c>
      <c r="L162" s="43"/>
    </row>
    <row r="163" spans="1:12" ht="15" x14ac:dyDescent="0.25">
      <c r="A163" s="23"/>
      <c r="B163" s="15"/>
      <c r="C163" s="11"/>
      <c r="D163" s="7" t="s">
        <v>22</v>
      </c>
      <c r="E163" s="65" t="s">
        <v>78</v>
      </c>
      <c r="F163" s="43">
        <v>200</v>
      </c>
      <c r="G163" s="43">
        <v>1.07</v>
      </c>
      <c r="H163" s="43">
        <v>3.54</v>
      </c>
      <c r="I163" s="43">
        <v>17.57</v>
      </c>
      <c r="J163" s="43">
        <v>118.6</v>
      </c>
      <c r="K163" s="44">
        <v>382</v>
      </c>
      <c r="L163" s="43"/>
    </row>
    <row r="164" spans="1:12" ht="15.75" customHeight="1" x14ac:dyDescent="0.25">
      <c r="A164" s="23"/>
      <c r="B164" s="15"/>
      <c r="C164" s="11"/>
      <c r="D164" s="7" t="s">
        <v>23</v>
      </c>
      <c r="E164" s="65" t="s">
        <v>47</v>
      </c>
      <c r="F164" s="43">
        <v>40</v>
      </c>
      <c r="G164" s="43">
        <v>3.04</v>
      </c>
      <c r="H164" s="43">
        <v>0.32</v>
      </c>
      <c r="I164" s="43">
        <v>15.68</v>
      </c>
      <c r="J164" s="43">
        <v>94.66</v>
      </c>
      <c r="K164" s="44" t="s">
        <v>48</v>
      </c>
      <c r="L164" s="43"/>
    </row>
    <row r="165" spans="1:12" ht="15.75" customHeight="1" x14ac:dyDescent="0.25">
      <c r="A165" s="23"/>
      <c r="B165" s="15"/>
      <c r="C165" s="11"/>
      <c r="D165" s="7" t="s">
        <v>23</v>
      </c>
      <c r="E165" s="65" t="s">
        <v>49</v>
      </c>
      <c r="F165" s="43">
        <v>30</v>
      </c>
      <c r="G165" s="43">
        <v>1.5</v>
      </c>
      <c r="H165" s="43">
        <v>0.3</v>
      </c>
      <c r="I165" s="43">
        <v>13.5</v>
      </c>
      <c r="J165" s="43">
        <v>66</v>
      </c>
      <c r="K165" s="44" t="s">
        <v>48</v>
      </c>
      <c r="L165" s="43"/>
    </row>
    <row r="166" spans="1:12" ht="15.75" customHeight="1" x14ac:dyDescent="0.25">
      <c r="A166" s="23"/>
      <c r="B166" s="15"/>
      <c r="C166" s="11"/>
      <c r="D166" s="7"/>
      <c r="E166" s="65" t="s">
        <v>51</v>
      </c>
      <c r="F166" s="43">
        <v>30</v>
      </c>
      <c r="G166" s="43">
        <v>2.25</v>
      </c>
      <c r="H166" s="43">
        <v>2.94</v>
      </c>
      <c r="I166" s="43">
        <v>22.32</v>
      </c>
      <c r="J166" s="43">
        <v>124.5</v>
      </c>
      <c r="K166" s="64" t="s">
        <v>48</v>
      </c>
      <c r="L166" s="43"/>
    </row>
    <row r="167" spans="1:12" ht="15" x14ac:dyDescent="0.25">
      <c r="A167" s="23"/>
      <c r="B167" s="15"/>
      <c r="C167" s="11"/>
      <c r="D167" s="7" t="s">
        <v>24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6"/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6"/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4"/>
      <c r="B170" s="17"/>
      <c r="C170" s="8"/>
      <c r="D170" s="18" t="s">
        <v>33</v>
      </c>
      <c r="E170" s="9"/>
      <c r="F170" s="19">
        <f>SUM(F159:F169)</f>
        <v>610</v>
      </c>
      <c r="G170" s="19">
        <f t="shared" ref="G170:J170" si="70">SUM(G159:G169)</f>
        <v>23.3</v>
      </c>
      <c r="H170" s="19">
        <f t="shared" si="70"/>
        <v>23.610000000000003</v>
      </c>
      <c r="I170" s="19">
        <f t="shared" si="70"/>
        <v>99.389999999999986</v>
      </c>
      <c r="J170" s="19">
        <f t="shared" si="70"/>
        <v>756.03</v>
      </c>
      <c r="K170" s="25"/>
      <c r="L170" s="19">
        <f t="shared" ref="L170" si="71">SUM(L159:L169)</f>
        <v>0</v>
      </c>
    </row>
    <row r="171" spans="1:12" ht="15" x14ac:dyDescent="0.25">
      <c r="A171" s="26">
        <f>A159</f>
        <v>2</v>
      </c>
      <c r="B171" s="13">
        <f>B159</f>
        <v>3</v>
      </c>
      <c r="C171" s="10" t="s">
        <v>25</v>
      </c>
      <c r="D171" s="7" t="s">
        <v>26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27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7" t="s">
        <v>28</v>
      </c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7" t="s">
        <v>29</v>
      </c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3"/>
      <c r="B175" s="15"/>
      <c r="C175" s="11"/>
      <c r="D175" s="7" t="s">
        <v>30</v>
      </c>
      <c r="E175" s="42"/>
      <c r="F175" s="43"/>
      <c r="G175" s="43"/>
      <c r="H175" s="43"/>
      <c r="I175" s="43"/>
      <c r="J175" s="43"/>
      <c r="K175" s="44"/>
      <c r="L175" s="43"/>
    </row>
    <row r="176" spans="1:12" ht="15" x14ac:dyDescent="0.25">
      <c r="A176" s="23"/>
      <c r="B176" s="15"/>
      <c r="C176" s="11"/>
      <c r="D176" s="7" t="s">
        <v>31</v>
      </c>
      <c r="E176" s="42"/>
      <c r="F176" s="43"/>
      <c r="G176" s="43"/>
      <c r="H176" s="43"/>
      <c r="I176" s="43"/>
      <c r="J176" s="43"/>
      <c r="K176" s="44"/>
      <c r="L176" s="43"/>
    </row>
    <row r="177" spans="1:12" ht="15" x14ac:dyDescent="0.25">
      <c r="A177" s="23"/>
      <c r="B177" s="15"/>
      <c r="C177" s="11"/>
      <c r="D177" s="7" t="s">
        <v>32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6"/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4"/>
      <c r="B180" s="17"/>
      <c r="C180" s="8"/>
      <c r="D180" s="18" t="s">
        <v>33</v>
      </c>
      <c r="E180" s="9"/>
      <c r="F180" s="19">
        <f>SUM(F171:F179)</f>
        <v>0</v>
      </c>
      <c r="G180" s="19">
        <f t="shared" ref="G180:J180" si="72">SUM(G171:G179)</f>
        <v>0</v>
      </c>
      <c r="H180" s="19">
        <f t="shared" si="72"/>
        <v>0</v>
      </c>
      <c r="I180" s="19">
        <f t="shared" si="72"/>
        <v>0</v>
      </c>
      <c r="J180" s="19">
        <f t="shared" si="72"/>
        <v>0</v>
      </c>
      <c r="K180" s="25"/>
      <c r="L180" s="19">
        <f t="shared" ref="L180" si="73">SUM(L171:L179)</f>
        <v>0</v>
      </c>
    </row>
    <row r="181" spans="1:12" ht="15" x14ac:dyDescent="0.2">
      <c r="A181" s="29">
        <f>A159</f>
        <v>2</v>
      </c>
      <c r="B181" s="30">
        <f>B159</f>
        <v>3</v>
      </c>
      <c r="C181" s="54" t="s">
        <v>4</v>
      </c>
      <c r="D181" s="55"/>
      <c r="E181" s="31"/>
      <c r="F181" s="32">
        <f>F170+F180</f>
        <v>610</v>
      </c>
      <c r="G181" s="32">
        <f t="shared" ref="G181" si="74">G170+G180</f>
        <v>23.3</v>
      </c>
      <c r="H181" s="32">
        <f t="shared" ref="H181" si="75">H170+H180</f>
        <v>23.610000000000003</v>
      </c>
      <c r="I181" s="32">
        <f t="shared" ref="I181" si="76">I170+I180</f>
        <v>99.389999999999986</v>
      </c>
      <c r="J181" s="32">
        <f t="shared" ref="J181:L181" si="77">J170+J180</f>
        <v>756.03</v>
      </c>
      <c r="K181" s="32"/>
      <c r="L181" s="32">
        <f t="shared" si="77"/>
        <v>0</v>
      </c>
    </row>
    <row r="182" spans="1:12" ht="15" x14ac:dyDescent="0.25">
      <c r="A182" s="20">
        <v>2</v>
      </c>
      <c r="B182" s="21">
        <v>4</v>
      </c>
      <c r="C182" s="22" t="s">
        <v>20</v>
      </c>
      <c r="D182" s="5" t="s">
        <v>21</v>
      </c>
      <c r="E182" s="66" t="s">
        <v>79</v>
      </c>
      <c r="F182" s="40">
        <v>250</v>
      </c>
      <c r="G182" s="40">
        <v>9.4700000000000006</v>
      </c>
      <c r="H182" s="40">
        <v>7.62</v>
      </c>
      <c r="I182" s="40">
        <v>16.670000000000002</v>
      </c>
      <c r="J182" s="40">
        <v>187.47</v>
      </c>
      <c r="K182" s="41">
        <v>102</v>
      </c>
      <c r="L182" s="40"/>
    </row>
    <row r="183" spans="1:12" ht="15" x14ac:dyDescent="0.25">
      <c r="A183" s="23"/>
      <c r="B183" s="15"/>
      <c r="C183" s="11"/>
      <c r="D183" s="6"/>
      <c r="E183" s="65" t="s">
        <v>53</v>
      </c>
      <c r="F183" s="43">
        <v>20</v>
      </c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7" t="s">
        <v>22</v>
      </c>
      <c r="E184" s="65" t="s">
        <v>80</v>
      </c>
      <c r="F184" s="43">
        <v>200</v>
      </c>
      <c r="G184" s="43">
        <v>0.13</v>
      </c>
      <c r="H184" s="43">
        <v>0.02</v>
      </c>
      <c r="I184" s="43">
        <v>15.2</v>
      </c>
      <c r="J184" s="43">
        <v>62</v>
      </c>
      <c r="K184" s="44">
        <v>377</v>
      </c>
      <c r="L184" s="43"/>
    </row>
    <row r="185" spans="1:12" ht="15" x14ac:dyDescent="0.25">
      <c r="A185" s="23"/>
      <c r="B185" s="15"/>
      <c r="C185" s="11"/>
      <c r="D185" s="7"/>
      <c r="E185" s="65" t="s">
        <v>63</v>
      </c>
      <c r="F185" s="43">
        <v>10</v>
      </c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/>
      <c r="E186" s="65" t="s">
        <v>64</v>
      </c>
      <c r="F186" s="43">
        <v>7</v>
      </c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23</v>
      </c>
      <c r="E187" s="65" t="s">
        <v>47</v>
      </c>
      <c r="F187" s="43">
        <v>40</v>
      </c>
      <c r="G187" s="43">
        <v>3.04</v>
      </c>
      <c r="H187" s="43">
        <v>0.32</v>
      </c>
      <c r="I187" s="43">
        <v>15.68</v>
      </c>
      <c r="J187" s="43">
        <v>94.66</v>
      </c>
      <c r="K187" s="44" t="s">
        <v>48</v>
      </c>
      <c r="L187" s="43"/>
    </row>
    <row r="188" spans="1:12" ht="15" x14ac:dyDescent="0.25">
      <c r="A188" s="23"/>
      <c r="B188" s="15"/>
      <c r="C188" s="11"/>
      <c r="D188" s="7" t="s">
        <v>23</v>
      </c>
      <c r="E188" s="65" t="s">
        <v>49</v>
      </c>
      <c r="F188" s="43">
        <v>30</v>
      </c>
      <c r="G188" s="43">
        <v>1.5</v>
      </c>
      <c r="H188" s="43">
        <v>0.3</v>
      </c>
      <c r="I188" s="43">
        <v>13.5</v>
      </c>
      <c r="J188" s="43">
        <v>66</v>
      </c>
      <c r="K188" s="44" t="s">
        <v>48</v>
      </c>
      <c r="L188" s="43"/>
    </row>
    <row r="189" spans="1:12" ht="15" x14ac:dyDescent="0.25">
      <c r="A189" s="23"/>
      <c r="B189" s="15"/>
      <c r="C189" s="11"/>
      <c r="D189" s="7"/>
      <c r="E189" s="65" t="s">
        <v>81</v>
      </c>
      <c r="F189" s="43">
        <v>60</v>
      </c>
      <c r="G189" s="43">
        <v>4.07</v>
      </c>
      <c r="H189" s="43">
        <v>8.3800000000000008</v>
      </c>
      <c r="I189" s="43">
        <v>25.28</v>
      </c>
      <c r="J189" s="43">
        <v>192.6</v>
      </c>
      <c r="K189" s="44">
        <v>425</v>
      </c>
      <c r="L189" s="43"/>
    </row>
    <row r="190" spans="1:12" ht="15" x14ac:dyDescent="0.25">
      <c r="A190" s="23"/>
      <c r="B190" s="15"/>
      <c r="C190" s="11"/>
      <c r="D190" s="7" t="s">
        <v>24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6"/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4"/>
      <c r="B193" s="17"/>
      <c r="C193" s="8"/>
      <c r="D193" s="18" t="s">
        <v>33</v>
      </c>
      <c r="E193" s="9"/>
      <c r="F193" s="19">
        <f>SUM(F182:F192)</f>
        <v>617</v>
      </c>
      <c r="G193" s="19">
        <f t="shared" ref="G193:J193" si="78">SUM(G182:G192)</f>
        <v>18.21</v>
      </c>
      <c r="H193" s="19">
        <f t="shared" si="78"/>
        <v>16.64</v>
      </c>
      <c r="I193" s="19">
        <f t="shared" si="78"/>
        <v>86.33</v>
      </c>
      <c r="J193" s="19">
        <f t="shared" si="78"/>
        <v>602.73</v>
      </c>
      <c r="K193" s="25"/>
      <c r="L193" s="19">
        <f t="shared" ref="L193" si="79">SUM(L182:L192)</f>
        <v>0</v>
      </c>
    </row>
    <row r="194" spans="1:12" ht="15" x14ac:dyDescent="0.25">
      <c r="A194" s="26">
        <f>A182</f>
        <v>2</v>
      </c>
      <c r="B194" s="13">
        <f>B182</f>
        <v>4</v>
      </c>
      <c r="C194" s="10" t="s">
        <v>25</v>
      </c>
      <c r="D194" s="7" t="s">
        <v>26</v>
      </c>
      <c r="E194" s="42"/>
      <c r="F194" s="43"/>
      <c r="G194" s="43"/>
      <c r="H194" s="43"/>
      <c r="I194" s="43"/>
      <c r="J194" s="43"/>
      <c r="K194" s="44"/>
      <c r="L194" s="43"/>
    </row>
    <row r="195" spans="1:12" ht="15" x14ac:dyDescent="0.25">
      <c r="A195" s="23"/>
      <c r="B195" s="15"/>
      <c r="C195" s="11"/>
      <c r="D195" s="7" t="s">
        <v>27</v>
      </c>
      <c r="E195" s="42"/>
      <c r="F195" s="43"/>
      <c r="G195" s="43"/>
      <c r="H195" s="43"/>
      <c r="I195" s="43"/>
      <c r="J195" s="43"/>
      <c r="K195" s="44"/>
      <c r="L195" s="43"/>
    </row>
    <row r="196" spans="1:12" ht="15" x14ac:dyDescent="0.25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30</v>
      </c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 t="s">
        <v>31</v>
      </c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 t="s">
        <v>32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4"/>
      <c r="B203" s="17"/>
      <c r="C203" s="8"/>
      <c r="D203" s="18" t="s">
        <v>33</v>
      </c>
      <c r="E203" s="9"/>
      <c r="F203" s="19">
        <f>SUM(F194:F202)</f>
        <v>0</v>
      </c>
      <c r="G203" s="19">
        <f t="shared" ref="G203:J203" si="80">SUM(G194:G202)</f>
        <v>0</v>
      </c>
      <c r="H203" s="19">
        <f t="shared" si="80"/>
        <v>0</v>
      </c>
      <c r="I203" s="19">
        <f t="shared" si="80"/>
        <v>0</v>
      </c>
      <c r="J203" s="19">
        <f t="shared" si="80"/>
        <v>0</v>
      </c>
      <c r="K203" s="25"/>
      <c r="L203" s="19">
        <f t="shared" ref="L203" si="81">SUM(L194:L202)</f>
        <v>0</v>
      </c>
    </row>
    <row r="204" spans="1:12" ht="15" x14ac:dyDescent="0.2">
      <c r="A204" s="29">
        <f>A182</f>
        <v>2</v>
      </c>
      <c r="B204" s="30">
        <f>B182</f>
        <v>4</v>
      </c>
      <c r="C204" s="54" t="s">
        <v>4</v>
      </c>
      <c r="D204" s="55"/>
      <c r="E204" s="31"/>
      <c r="F204" s="32">
        <f>F193+F203</f>
        <v>617</v>
      </c>
      <c r="G204" s="32">
        <f t="shared" ref="G204" si="82">G193+G203</f>
        <v>18.21</v>
      </c>
      <c r="H204" s="32">
        <f t="shared" ref="H204" si="83">H193+H203</f>
        <v>16.64</v>
      </c>
      <c r="I204" s="32">
        <f t="shared" ref="I204" si="84">I193+I203</f>
        <v>86.33</v>
      </c>
      <c r="J204" s="32">
        <f t="shared" ref="J204:L204" si="85">J193+J203</f>
        <v>602.73</v>
      </c>
      <c r="K204" s="32"/>
      <c r="L204" s="32">
        <f t="shared" si="85"/>
        <v>0</v>
      </c>
    </row>
    <row r="205" spans="1:12" ht="15" x14ac:dyDescent="0.25">
      <c r="A205" s="20">
        <v>2</v>
      </c>
      <c r="B205" s="21">
        <v>5</v>
      </c>
      <c r="C205" s="22" t="s">
        <v>20</v>
      </c>
      <c r="D205" s="5" t="s">
        <v>21</v>
      </c>
      <c r="E205" s="66" t="s">
        <v>82</v>
      </c>
      <c r="F205" s="40">
        <v>80</v>
      </c>
      <c r="G205" s="40">
        <v>8.7799999999999994</v>
      </c>
      <c r="H205" s="40">
        <v>24.62</v>
      </c>
      <c r="I205" s="40">
        <v>3.17</v>
      </c>
      <c r="J205" s="40">
        <v>270.58999999999997</v>
      </c>
      <c r="K205" s="41">
        <v>295</v>
      </c>
      <c r="L205" s="40"/>
    </row>
    <row r="206" spans="1:12" ht="15" x14ac:dyDescent="0.25">
      <c r="A206" s="23"/>
      <c r="B206" s="15"/>
      <c r="C206" s="11"/>
      <c r="D206" s="6"/>
      <c r="E206" s="65" t="s">
        <v>43</v>
      </c>
      <c r="F206" s="43">
        <v>40</v>
      </c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6"/>
      <c r="E207" s="65" t="s">
        <v>44</v>
      </c>
      <c r="F207" s="43">
        <v>150</v>
      </c>
      <c r="G207" s="43">
        <v>8.57</v>
      </c>
      <c r="H207" s="43">
        <v>9.25</v>
      </c>
      <c r="I207" s="43">
        <v>38.61</v>
      </c>
      <c r="J207" s="43">
        <v>271.25</v>
      </c>
      <c r="K207" s="44">
        <v>171</v>
      </c>
      <c r="L207" s="43"/>
    </row>
    <row r="208" spans="1:12" ht="15" x14ac:dyDescent="0.25">
      <c r="A208" s="23"/>
      <c r="B208" s="15"/>
      <c r="C208" s="11"/>
      <c r="D208" s="6"/>
      <c r="E208" s="65" t="s">
        <v>45</v>
      </c>
      <c r="F208" s="43">
        <v>5</v>
      </c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26</v>
      </c>
      <c r="E209" s="65" t="s">
        <v>68</v>
      </c>
      <c r="F209" s="43">
        <v>60</v>
      </c>
      <c r="G209" s="43">
        <v>0.84</v>
      </c>
      <c r="H209" s="43">
        <v>3.6</v>
      </c>
      <c r="I209" s="43">
        <v>4.95</v>
      </c>
      <c r="J209" s="43">
        <v>55.68</v>
      </c>
      <c r="K209" s="44">
        <v>52</v>
      </c>
      <c r="L209" s="43"/>
    </row>
    <row r="210" spans="1:12" ht="15" x14ac:dyDescent="0.25">
      <c r="A210" s="23"/>
      <c r="B210" s="15"/>
      <c r="C210" s="11"/>
      <c r="D210" s="7" t="s">
        <v>22</v>
      </c>
      <c r="E210" s="65" t="s">
        <v>69</v>
      </c>
      <c r="F210" s="43">
        <v>200</v>
      </c>
      <c r="G210" s="43">
        <v>0</v>
      </c>
      <c r="H210" s="43">
        <v>0</v>
      </c>
      <c r="I210" s="43">
        <v>15</v>
      </c>
      <c r="J210" s="43">
        <v>60</v>
      </c>
      <c r="K210" s="44">
        <v>484</v>
      </c>
      <c r="L210" s="43"/>
    </row>
    <row r="211" spans="1:12" ht="15" x14ac:dyDescent="0.25">
      <c r="A211" s="23"/>
      <c r="B211" s="15"/>
      <c r="C211" s="11"/>
      <c r="D211" s="7" t="s">
        <v>23</v>
      </c>
      <c r="E211" s="65" t="s">
        <v>47</v>
      </c>
      <c r="F211" s="43">
        <v>40</v>
      </c>
      <c r="G211" s="43">
        <v>3.04</v>
      </c>
      <c r="H211" s="43">
        <v>0.32</v>
      </c>
      <c r="I211" s="43">
        <v>15.68</v>
      </c>
      <c r="J211" s="43">
        <v>94.66</v>
      </c>
      <c r="K211" s="44" t="s">
        <v>48</v>
      </c>
      <c r="L211" s="43"/>
    </row>
    <row r="212" spans="1:12" ht="15" x14ac:dyDescent="0.25">
      <c r="A212" s="23"/>
      <c r="B212" s="15"/>
      <c r="C212" s="11"/>
      <c r="D212" s="7" t="s">
        <v>23</v>
      </c>
      <c r="E212" s="65" t="s">
        <v>49</v>
      </c>
      <c r="F212" s="43">
        <v>30</v>
      </c>
      <c r="G212" s="43">
        <v>1.5</v>
      </c>
      <c r="H212" s="43">
        <v>0.3</v>
      </c>
      <c r="I212" s="43">
        <v>13.5</v>
      </c>
      <c r="J212" s="43">
        <v>66</v>
      </c>
      <c r="K212" s="44" t="s">
        <v>48</v>
      </c>
      <c r="L212" s="43"/>
    </row>
    <row r="213" spans="1:12" ht="15" x14ac:dyDescent="0.25">
      <c r="A213" s="23"/>
      <c r="B213" s="15"/>
      <c r="C213" s="11"/>
      <c r="D213" s="7" t="s">
        <v>24</v>
      </c>
      <c r="E213" s="42"/>
      <c r="F213" s="43"/>
      <c r="G213" s="43"/>
      <c r="H213" s="43"/>
      <c r="I213" s="43"/>
      <c r="J213" s="43"/>
      <c r="K213" s="44"/>
      <c r="L213" s="43"/>
    </row>
    <row r="214" spans="1:12" ht="15" x14ac:dyDescent="0.25">
      <c r="A214" s="23"/>
      <c r="B214" s="15"/>
      <c r="C214" s="11"/>
      <c r="D214" s="6"/>
      <c r="E214" s="42"/>
      <c r="F214" s="43"/>
      <c r="G214" s="43"/>
      <c r="H214" s="43"/>
      <c r="I214" s="43"/>
      <c r="J214" s="43"/>
      <c r="K214" s="44"/>
      <c r="L214" s="43"/>
    </row>
    <row r="215" spans="1:12" ht="15" x14ac:dyDescent="0.25">
      <c r="A215" s="23"/>
      <c r="B215" s="15"/>
      <c r="C215" s="11"/>
      <c r="D215" s="6"/>
      <c r="E215" s="42"/>
      <c r="F215" s="43"/>
      <c r="G215" s="43"/>
      <c r="H215" s="43"/>
      <c r="I215" s="43"/>
      <c r="J215" s="43"/>
      <c r="K215" s="44"/>
      <c r="L215" s="43"/>
    </row>
    <row r="216" spans="1:12" ht="15.75" customHeight="1" x14ac:dyDescent="0.25">
      <c r="A216" s="24"/>
      <c r="B216" s="17"/>
      <c r="C216" s="8"/>
      <c r="D216" s="18" t="s">
        <v>33</v>
      </c>
      <c r="E216" s="9"/>
      <c r="F216" s="19">
        <f>SUM(F205:F215)</f>
        <v>605</v>
      </c>
      <c r="G216" s="19">
        <f t="shared" ref="G216:J216" si="86">SUM(G205:G215)</f>
        <v>22.73</v>
      </c>
      <c r="H216" s="19">
        <f t="shared" si="86"/>
        <v>38.090000000000003</v>
      </c>
      <c r="I216" s="19">
        <f t="shared" si="86"/>
        <v>90.91</v>
      </c>
      <c r="J216" s="19">
        <f t="shared" si="86"/>
        <v>818.17999999999984</v>
      </c>
      <c r="K216" s="25"/>
      <c r="L216" s="19">
        <f t="shared" ref="L216" si="87">SUM(L205:L215)</f>
        <v>0</v>
      </c>
    </row>
    <row r="217" spans="1:12" ht="15" x14ac:dyDescent="0.25">
      <c r="A217" s="26">
        <f>A205</f>
        <v>2</v>
      </c>
      <c r="B217" s="13">
        <f>B205</f>
        <v>5</v>
      </c>
      <c r="C217" s="10" t="s">
        <v>25</v>
      </c>
      <c r="D217" s="7" t="s">
        <v>26</v>
      </c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 t="s">
        <v>27</v>
      </c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 t="s">
        <v>28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7" t="s">
        <v>29</v>
      </c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7" t="s">
        <v>30</v>
      </c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3"/>
      <c r="B222" s="15"/>
      <c r="C222" s="11"/>
      <c r="D222" s="7" t="s">
        <v>31</v>
      </c>
      <c r="E222" s="42"/>
      <c r="F222" s="43"/>
      <c r="G222" s="43"/>
      <c r="H222" s="43"/>
      <c r="I222" s="43"/>
      <c r="J222" s="43"/>
      <c r="K222" s="44"/>
      <c r="L222" s="43"/>
    </row>
    <row r="223" spans="1:12" ht="15" x14ac:dyDescent="0.25">
      <c r="A223" s="23"/>
      <c r="B223" s="15"/>
      <c r="C223" s="11"/>
      <c r="D223" s="7" t="s">
        <v>32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6"/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6"/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4"/>
      <c r="B226" s="17"/>
      <c r="C226" s="8"/>
      <c r="D226" s="18" t="s">
        <v>33</v>
      </c>
      <c r="E226" s="9"/>
      <c r="F226" s="19">
        <f>SUM(F217:F225)</f>
        <v>0</v>
      </c>
      <c r="G226" s="19">
        <f t="shared" ref="G226:J226" si="88">SUM(G217:G225)</f>
        <v>0</v>
      </c>
      <c r="H226" s="19">
        <f t="shared" si="88"/>
        <v>0</v>
      </c>
      <c r="I226" s="19">
        <f t="shared" si="88"/>
        <v>0</v>
      </c>
      <c r="J226" s="19">
        <f t="shared" si="88"/>
        <v>0</v>
      </c>
      <c r="K226" s="25"/>
      <c r="L226" s="19">
        <f t="shared" ref="L226" si="89">SUM(L217:L225)</f>
        <v>0</v>
      </c>
    </row>
    <row r="227" spans="1:12" ht="15.75" thickBot="1" x14ac:dyDescent="0.25">
      <c r="A227" s="29">
        <f>A205</f>
        <v>2</v>
      </c>
      <c r="B227" s="30">
        <f>B205</f>
        <v>5</v>
      </c>
      <c r="C227" s="54" t="s">
        <v>4</v>
      </c>
      <c r="D227" s="55"/>
      <c r="E227" s="31"/>
      <c r="F227" s="32">
        <f>F216+F226</f>
        <v>605</v>
      </c>
      <c r="G227" s="32">
        <f t="shared" ref="G227" si="90">G216+G226</f>
        <v>22.73</v>
      </c>
      <c r="H227" s="32">
        <f t="shared" ref="H227" si="91">H216+H226</f>
        <v>38.090000000000003</v>
      </c>
      <c r="I227" s="32">
        <f t="shared" ref="I227" si="92">I216+I226</f>
        <v>90.91</v>
      </c>
      <c r="J227" s="32">
        <f t="shared" ref="J227:L227" si="93">J216+J226</f>
        <v>818.17999999999984</v>
      </c>
      <c r="K227" s="32"/>
      <c r="L227" s="32">
        <f t="shared" si="93"/>
        <v>0</v>
      </c>
    </row>
    <row r="228" spans="1:12" ht="12.75" customHeight="1" x14ac:dyDescent="0.25">
      <c r="A228" s="20">
        <v>1</v>
      </c>
      <c r="B228" s="21">
        <v>6</v>
      </c>
      <c r="C228" s="22" t="s">
        <v>20</v>
      </c>
      <c r="D228" s="5" t="s">
        <v>21</v>
      </c>
      <c r="E228" s="39" t="s">
        <v>70</v>
      </c>
      <c r="F228" s="40">
        <v>200</v>
      </c>
      <c r="G228" s="40">
        <v>8.11</v>
      </c>
      <c r="H228" s="40">
        <v>12.81</v>
      </c>
      <c r="I228" s="40">
        <v>36.729999999999997</v>
      </c>
      <c r="J228" s="40">
        <v>295.79000000000002</v>
      </c>
      <c r="K228" s="41">
        <v>173</v>
      </c>
      <c r="L228" s="40"/>
    </row>
    <row r="229" spans="1:12" ht="15" x14ac:dyDescent="0.25">
      <c r="A229" s="23"/>
      <c r="B229" s="15"/>
      <c r="C229" s="11"/>
      <c r="D229" s="6"/>
      <c r="E229" s="42" t="s">
        <v>71</v>
      </c>
      <c r="F229" s="43">
        <v>5</v>
      </c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7" t="s">
        <v>22</v>
      </c>
      <c r="E230" s="42" t="s">
        <v>59</v>
      </c>
      <c r="F230" s="43">
        <v>200</v>
      </c>
      <c r="G230" s="43">
        <v>7.0000000000000007E-2</v>
      </c>
      <c r="H230" s="43">
        <v>0.02</v>
      </c>
      <c r="I230" s="43">
        <v>15</v>
      </c>
      <c r="J230" s="43">
        <v>60</v>
      </c>
      <c r="K230" s="44">
        <v>376</v>
      </c>
      <c r="L230" s="43"/>
    </row>
    <row r="231" spans="1:12" ht="15" x14ac:dyDescent="0.25">
      <c r="A231" s="23"/>
      <c r="B231" s="15"/>
      <c r="C231" s="11"/>
      <c r="D231" s="7" t="s">
        <v>23</v>
      </c>
      <c r="E231" s="42" t="s">
        <v>49</v>
      </c>
      <c r="F231" s="43">
        <v>30</v>
      </c>
      <c r="G231" s="43">
        <v>1.5</v>
      </c>
      <c r="H231" s="43">
        <v>0.3</v>
      </c>
      <c r="I231" s="63">
        <v>13.5</v>
      </c>
      <c r="J231" s="43">
        <v>66</v>
      </c>
      <c r="K231" s="64" t="s">
        <v>48</v>
      </c>
      <c r="L231" s="43"/>
    </row>
    <row r="232" spans="1:12" ht="15" x14ac:dyDescent="0.25">
      <c r="A232" s="23"/>
      <c r="B232" s="15"/>
      <c r="C232" s="11"/>
      <c r="D232" s="7"/>
      <c r="E232" s="65" t="s">
        <v>72</v>
      </c>
      <c r="F232" s="43">
        <v>40</v>
      </c>
      <c r="G232" s="43">
        <v>4.6399999999999997</v>
      </c>
      <c r="H232" s="43">
        <v>6.64</v>
      </c>
      <c r="I232" s="43">
        <v>11.86</v>
      </c>
      <c r="J232" s="43">
        <v>125.6</v>
      </c>
      <c r="K232" s="44">
        <v>3</v>
      </c>
      <c r="L232" s="43"/>
    </row>
    <row r="233" spans="1:12" ht="15" x14ac:dyDescent="0.25">
      <c r="A233" s="23"/>
      <c r="B233" s="15"/>
      <c r="C233" s="11"/>
      <c r="D233" s="7" t="s">
        <v>24</v>
      </c>
      <c r="E233" s="42"/>
      <c r="F233" s="43"/>
      <c r="G233" s="43"/>
      <c r="H233" s="43"/>
      <c r="I233" s="43"/>
      <c r="J233" s="43"/>
      <c r="K233" s="44"/>
      <c r="L233" s="43"/>
    </row>
    <row r="234" spans="1:12" ht="15" x14ac:dyDescent="0.25">
      <c r="A234" s="23"/>
      <c r="B234" s="15"/>
      <c r="C234" s="11"/>
      <c r="D234" s="6"/>
      <c r="E234" s="42"/>
      <c r="F234" s="43"/>
      <c r="G234" s="43"/>
      <c r="H234" s="43"/>
      <c r="I234" s="43"/>
      <c r="J234" s="43"/>
      <c r="K234" s="44"/>
      <c r="L234" s="43"/>
    </row>
    <row r="235" spans="1:12" ht="15" x14ac:dyDescent="0.25">
      <c r="A235" s="23"/>
      <c r="B235" s="15"/>
      <c r="C235" s="11"/>
      <c r="D235" s="6"/>
      <c r="E235" s="42"/>
      <c r="F235" s="43"/>
      <c r="G235" s="43"/>
      <c r="H235" s="43"/>
      <c r="I235" s="43"/>
      <c r="J235" s="43"/>
      <c r="K235" s="44"/>
      <c r="L235" s="43"/>
    </row>
    <row r="236" spans="1:12" ht="15" x14ac:dyDescent="0.25">
      <c r="A236" s="24"/>
      <c r="B236" s="17"/>
      <c r="C236" s="8"/>
      <c r="D236" s="18" t="s">
        <v>33</v>
      </c>
      <c r="E236" s="9"/>
      <c r="F236" s="19">
        <f>SUM(F228:F235)</f>
        <v>475</v>
      </c>
      <c r="G236" s="19">
        <f t="shared" ref="G236:J236" si="94">SUM(G228:G235)</f>
        <v>14.32</v>
      </c>
      <c r="H236" s="19">
        <f t="shared" si="94"/>
        <v>19.77</v>
      </c>
      <c r="I236" s="19">
        <f t="shared" si="94"/>
        <v>77.089999999999989</v>
      </c>
      <c r="J236" s="19">
        <f t="shared" si="94"/>
        <v>547.39</v>
      </c>
      <c r="K236" s="25"/>
      <c r="L236" s="19">
        <f t="shared" ref="L236" si="95">SUM(L228:L235)</f>
        <v>0</v>
      </c>
    </row>
    <row r="237" spans="1:12" ht="15" x14ac:dyDescent="0.25">
      <c r="A237" s="26">
        <f>A228</f>
        <v>1</v>
      </c>
      <c r="B237" s="13">
        <v>6</v>
      </c>
      <c r="C237" s="10" t="s">
        <v>25</v>
      </c>
      <c r="D237" s="7" t="s">
        <v>26</v>
      </c>
      <c r="E237" s="42"/>
      <c r="F237" s="43"/>
      <c r="G237" s="43"/>
      <c r="H237" s="43"/>
      <c r="I237" s="43"/>
      <c r="J237" s="43"/>
      <c r="K237" s="44"/>
      <c r="L237" s="43"/>
    </row>
    <row r="238" spans="1:12" ht="15" x14ac:dyDescent="0.25">
      <c r="A238" s="23"/>
      <c r="B238" s="15"/>
      <c r="C238" s="11"/>
      <c r="D238" s="7" t="s">
        <v>27</v>
      </c>
      <c r="E238" s="42"/>
      <c r="F238" s="43"/>
      <c r="G238" s="43"/>
      <c r="H238" s="43"/>
      <c r="I238" s="43"/>
      <c r="J238" s="43"/>
      <c r="K238" s="44"/>
      <c r="L238" s="43"/>
    </row>
    <row r="239" spans="1:12" ht="15" x14ac:dyDescent="0.25">
      <c r="A239" s="23"/>
      <c r="B239" s="15"/>
      <c r="C239" s="11"/>
      <c r="D239" s="7" t="s">
        <v>28</v>
      </c>
      <c r="E239" s="42"/>
      <c r="F239" s="43"/>
      <c r="G239" s="43"/>
      <c r="H239" s="43"/>
      <c r="I239" s="43"/>
      <c r="J239" s="43"/>
      <c r="K239" s="44"/>
      <c r="L239" s="43"/>
    </row>
    <row r="240" spans="1:12" ht="15" x14ac:dyDescent="0.25">
      <c r="A240" s="23"/>
      <c r="B240" s="15"/>
      <c r="C240" s="11"/>
      <c r="D240" s="7" t="s">
        <v>29</v>
      </c>
      <c r="E240" s="42"/>
      <c r="F240" s="43"/>
      <c r="G240" s="43"/>
      <c r="H240" s="43"/>
      <c r="I240" s="43"/>
      <c r="J240" s="43"/>
      <c r="K240" s="44"/>
      <c r="L240" s="43"/>
    </row>
    <row r="241" spans="1:12" ht="15" x14ac:dyDescent="0.25">
      <c r="A241" s="23"/>
      <c r="B241" s="15"/>
      <c r="C241" s="11"/>
      <c r="D241" s="7" t="s">
        <v>30</v>
      </c>
      <c r="E241" s="42"/>
      <c r="F241" s="43"/>
      <c r="G241" s="43"/>
      <c r="H241" s="43"/>
      <c r="I241" s="43"/>
      <c r="J241" s="43"/>
      <c r="K241" s="44"/>
      <c r="L241" s="43"/>
    </row>
    <row r="242" spans="1:12" ht="15" x14ac:dyDescent="0.25">
      <c r="A242" s="23"/>
      <c r="B242" s="15"/>
      <c r="C242" s="11"/>
      <c r="D242" s="7" t="s">
        <v>31</v>
      </c>
      <c r="E242" s="42"/>
      <c r="F242" s="43"/>
      <c r="G242" s="43"/>
      <c r="H242" s="43"/>
      <c r="I242" s="43"/>
      <c r="J242" s="43"/>
      <c r="K242" s="44"/>
      <c r="L242" s="43"/>
    </row>
    <row r="243" spans="1:12" ht="15" x14ac:dyDescent="0.25">
      <c r="A243" s="23"/>
      <c r="B243" s="15"/>
      <c r="C243" s="11"/>
      <c r="D243" s="7" t="s">
        <v>32</v>
      </c>
      <c r="E243" s="42"/>
      <c r="F243" s="43"/>
      <c r="G243" s="43"/>
      <c r="H243" s="43"/>
      <c r="I243" s="43"/>
      <c r="J243" s="43"/>
      <c r="K243" s="44"/>
      <c r="L243" s="43"/>
    </row>
    <row r="244" spans="1:12" ht="15" x14ac:dyDescent="0.25">
      <c r="A244" s="23"/>
      <c r="B244" s="15"/>
      <c r="C244" s="11"/>
      <c r="D244" s="6"/>
      <c r="E244" s="42"/>
      <c r="F244" s="43"/>
      <c r="G244" s="43"/>
      <c r="H244" s="43"/>
      <c r="I244" s="43"/>
      <c r="J244" s="43"/>
      <c r="K244" s="44"/>
      <c r="L244" s="43"/>
    </row>
    <row r="245" spans="1:12" ht="15" x14ac:dyDescent="0.25">
      <c r="A245" s="23"/>
      <c r="B245" s="15"/>
      <c r="C245" s="11"/>
      <c r="D245" s="6"/>
      <c r="E245" s="42"/>
      <c r="F245" s="43"/>
      <c r="G245" s="43"/>
      <c r="H245" s="43"/>
      <c r="I245" s="43"/>
      <c r="J245" s="43"/>
      <c r="K245" s="44"/>
      <c r="L245" s="43"/>
    </row>
    <row r="246" spans="1:12" ht="15" x14ac:dyDescent="0.25">
      <c r="A246" s="24"/>
      <c r="B246" s="17"/>
      <c r="C246" s="8"/>
      <c r="D246" s="18" t="s">
        <v>33</v>
      </c>
      <c r="E246" s="9"/>
      <c r="F246" s="19">
        <f>SUM(F237:F245)</f>
        <v>0</v>
      </c>
      <c r="G246" s="19">
        <f t="shared" ref="G246:J246" si="96">SUM(G237:G245)</f>
        <v>0</v>
      </c>
      <c r="H246" s="19">
        <f t="shared" si="96"/>
        <v>0</v>
      </c>
      <c r="I246" s="19">
        <f t="shared" si="96"/>
        <v>0</v>
      </c>
      <c r="J246" s="19">
        <f t="shared" si="96"/>
        <v>0</v>
      </c>
      <c r="K246" s="25"/>
      <c r="L246" s="19">
        <f t="shared" ref="L246" si="97">SUM(L237:L245)</f>
        <v>0</v>
      </c>
    </row>
    <row r="247" spans="1:12" ht="15.75" thickBot="1" x14ac:dyDescent="0.25">
      <c r="A247" s="29">
        <f>A228</f>
        <v>1</v>
      </c>
      <c r="B247" s="30">
        <f>B228</f>
        <v>6</v>
      </c>
      <c r="C247" s="54" t="s">
        <v>4</v>
      </c>
      <c r="D247" s="55"/>
      <c r="E247" s="31"/>
      <c r="F247" s="32">
        <f>F236+F246</f>
        <v>475</v>
      </c>
      <c r="G247" s="32">
        <f t="shared" ref="G247:J247" si="98">G236+G246</f>
        <v>14.32</v>
      </c>
      <c r="H247" s="32">
        <f t="shared" si="98"/>
        <v>19.77</v>
      </c>
      <c r="I247" s="32">
        <f t="shared" si="98"/>
        <v>77.089999999999989</v>
      </c>
      <c r="J247" s="32">
        <f t="shared" si="98"/>
        <v>547.39</v>
      </c>
      <c r="K247" s="32"/>
      <c r="L247" s="32">
        <f t="shared" ref="L247" si="99">L236+L246</f>
        <v>0</v>
      </c>
    </row>
    <row r="248" spans="1:12" ht="15" x14ac:dyDescent="0.25">
      <c r="A248" s="20">
        <v>2</v>
      </c>
      <c r="B248" s="21">
        <v>6</v>
      </c>
      <c r="C248" s="22" t="s">
        <v>20</v>
      </c>
      <c r="D248" s="5" t="s">
        <v>21</v>
      </c>
      <c r="E248" s="66" t="s">
        <v>83</v>
      </c>
      <c r="F248" s="40">
        <v>200</v>
      </c>
      <c r="G248" s="40">
        <v>8.43</v>
      </c>
      <c r="H248" s="40">
        <v>10.8</v>
      </c>
      <c r="I248" s="40">
        <v>43.26</v>
      </c>
      <c r="J248" s="40">
        <v>304.57</v>
      </c>
      <c r="K248" s="41">
        <v>173</v>
      </c>
      <c r="L248" s="40"/>
    </row>
    <row r="249" spans="1:12" ht="15" x14ac:dyDescent="0.25">
      <c r="A249" s="23"/>
      <c r="B249" s="15"/>
      <c r="C249" s="11"/>
      <c r="D249" s="6"/>
      <c r="E249" s="65" t="s">
        <v>45</v>
      </c>
      <c r="F249" s="43">
        <v>5</v>
      </c>
      <c r="G249" s="43"/>
      <c r="H249" s="43"/>
      <c r="I249" s="43"/>
      <c r="J249" s="43"/>
      <c r="K249" s="44"/>
      <c r="L249" s="43"/>
    </row>
    <row r="250" spans="1:12" ht="15" x14ac:dyDescent="0.25">
      <c r="A250" s="23"/>
      <c r="B250" s="15"/>
      <c r="C250" s="11"/>
      <c r="D250" s="7" t="s">
        <v>22</v>
      </c>
      <c r="E250" s="65" t="s">
        <v>84</v>
      </c>
      <c r="F250" s="43">
        <v>200</v>
      </c>
      <c r="G250" s="43">
        <v>7.0000000000000007E-2</v>
      </c>
      <c r="H250" s="43">
        <v>0.02</v>
      </c>
      <c r="I250" s="43">
        <v>15</v>
      </c>
      <c r="J250" s="43">
        <v>60</v>
      </c>
      <c r="K250" s="44">
        <v>376</v>
      </c>
      <c r="L250" s="43"/>
    </row>
    <row r="251" spans="1:12" ht="15" x14ac:dyDescent="0.25">
      <c r="A251" s="23"/>
      <c r="B251" s="15"/>
      <c r="C251" s="11"/>
      <c r="D251" s="7" t="s">
        <v>23</v>
      </c>
      <c r="E251" s="65" t="s">
        <v>47</v>
      </c>
      <c r="F251" s="43">
        <v>40</v>
      </c>
      <c r="G251" s="43">
        <v>3.04</v>
      </c>
      <c r="H251" s="43">
        <v>0.32</v>
      </c>
      <c r="I251" s="43">
        <v>15.68</v>
      </c>
      <c r="J251" s="43">
        <v>94.66</v>
      </c>
      <c r="K251" s="64" t="s">
        <v>48</v>
      </c>
      <c r="L251" s="43"/>
    </row>
    <row r="252" spans="1:12" ht="15" x14ac:dyDescent="0.25">
      <c r="A252" s="23"/>
      <c r="B252" s="15"/>
      <c r="C252" s="11"/>
      <c r="D252" s="7"/>
      <c r="E252" s="65" t="s">
        <v>72</v>
      </c>
      <c r="F252" s="43">
        <v>40</v>
      </c>
      <c r="G252" s="43">
        <v>4.6399999999999997</v>
      </c>
      <c r="H252" s="43">
        <v>6.64</v>
      </c>
      <c r="I252" s="43">
        <v>11.86</v>
      </c>
      <c r="J252" s="43">
        <v>125.6</v>
      </c>
      <c r="K252" s="44">
        <v>3</v>
      </c>
      <c r="L252" s="43"/>
    </row>
    <row r="253" spans="1:12" ht="15" x14ac:dyDescent="0.25">
      <c r="A253" s="23"/>
      <c r="B253" s="15"/>
      <c r="C253" s="11"/>
      <c r="D253" s="7" t="s">
        <v>24</v>
      </c>
      <c r="E253" s="65" t="s">
        <v>50</v>
      </c>
      <c r="F253" s="43">
        <v>100</v>
      </c>
      <c r="G253" s="43">
        <v>0.4</v>
      </c>
      <c r="H253" s="43">
        <v>0.4</v>
      </c>
      <c r="I253" s="43">
        <v>9.8000000000000007</v>
      </c>
      <c r="J253" s="43">
        <v>47</v>
      </c>
      <c r="K253" s="44">
        <v>338</v>
      </c>
      <c r="L253" s="43"/>
    </row>
    <row r="254" spans="1:12" ht="15" x14ac:dyDescent="0.25">
      <c r="A254" s="23"/>
      <c r="B254" s="15"/>
      <c r="C254" s="11"/>
      <c r="D254" s="6"/>
      <c r="E254" s="42"/>
      <c r="F254" s="43"/>
      <c r="G254" s="43"/>
      <c r="H254" s="43"/>
      <c r="I254" s="43"/>
      <c r="J254" s="43"/>
      <c r="K254" s="44"/>
      <c r="L254" s="43"/>
    </row>
    <row r="255" spans="1:12" ht="15" x14ac:dyDescent="0.25">
      <c r="A255" s="23"/>
      <c r="B255" s="15"/>
      <c r="C255" s="11"/>
      <c r="D255" s="6"/>
      <c r="E255" s="42"/>
      <c r="F255" s="43"/>
      <c r="G255" s="43"/>
      <c r="H255" s="43"/>
      <c r="I255" s="43"/>
      <c r="J255" s="43"/>
      <c r="K255" s="44"/>
      <c r="L255" s="43"/>
    </row>
    <row r="256" spans="1:12" ht="15" x14ac:dyDescent="0.25">
      <c r="A256" s="24"/>
      <c r="B256" s="17"/>
      <c r="C256" s="8"/>
      <c r="D256" s="18" t="s">
        <v>33</v>
      </c>
      <c r="E256" s="9"/>
      <c r="F256" s="19">
        <f>SUM(F248:F255)</f>
        <v>585</v>
      </c>
      <c r="G256" s="19">
        <f t="shared" ref="G256:J256" si="100">SUM(G248:G255)</f>
        <v>16.579999999999998</v>
      </c>
      <c r="H256" s="19">
        <f t="shared" si="100"/>
        <v>18.18</v>
      </c>
      <c r="I256" s="19">
        <f t="shared" si="100"/>
        <v>95.6</v>
      </c>
      <c r="J256" s="19">
        <f t="shared" si="100"/>
        <v>631.83000000000004</v>
      </c>
      <c r="K256" s="25"/>
      <c r="L256" s="19">
        <f t="shared" ref="L256" si="101">SUM(L248:L255)</f>
        <v>0</v>
      </c>
    </row>
    <row r="257" spans="1:12" ht="15" x14ac:dyDescent="0.25">
      <c r="A257" s="26">
        <v>2</v>
      </c>
      <c r="B257" s="13">
        <v>6</v>
      </c>
      <c r="C257" s="10" t="s">
        <v>25</v>
      </c>
      <c r="D257" s="7" t="s">
        <v>26</v>
      </c>
      <c r="E257" s="42"/>
      <c r="F257" s="43"/>
      <c r="G257" s="43"/>
      <c r="H257" s="43"/>
      <c r="I257" s="43"/>
      <c r="J257" s="43"/>
      <c r="K257" s="44"/>
      <c r="L257" s="43"/>
    </row>
    <row r="258" spans="1:12" ht="15" x14ac:dyDescent="0.25">
      <c r="A258" s="23"/>
      <c r="B258" s="15"/>
      <c r="C258" s="11"/>
      <c r="D258" s="7" t="s">
        <v>27</v>
      </c>
      <c r="E258" s="42"/>
      <c r="F258" s="43"/>
      <c r="G258" s="43"/>
      <c r="H258" s="43"/>
      <c r="I258" s="43"/>
      <c r="J258" s="43"/>
      <c r="K258" s="44"/>
      <c r="L258" s="43"/>
    </row>
    <row r="259" spans="1:12" ht="15" x14ac:dyDescent="0.25">
      <c r="A259" s="23"/>
      <c r="B259" s="15"/>
      <c r="C259" s="11"/>
      <c r="D259" s="7" t="s">
        <v>28</v>
      </c>
      <c r="E259" s="42"/>
      <c r="F259" s="43"/>
      <c r="G259" s="43"/>
      <c r="H259" s="43"/>
      <c r="I259" s="43"/>
      <c r="J259" s="43"/>
      <c r="K259" s="44"/>
      <c r="L259" s="43"/>
    </row>
    <row r="260" spans="1:12" ht="15" x14ac:dyDescent="0.25">
      <c r="A260" s="23"/>
      <c r="B260" s="15"/>
      <c r="C260" s="11"/>
      <c r="D260" s="7" t="s">
        <v>29</v>
      </c>
      <c r="E260" s="42"/>
      <c r="F260" s="43"/>
      <c r="G260" s="43"/>
      <c r="H260" s="43"/>
      <c r="I260" s="43"/>
      <c r="J260" s="43"/>
      <c r="K260" s="44"/>
      <c r="L260" s="43"/>
    </row>
    <row r="261" spans="1:12" ht="15" x14ac:dyDescent="0.25">
      <c r="A261" s="23"/>
      <c r="B261" s="15"/>
      <c r="C261" s="11"/>
      <c r="D261" s="7" t="s">
        <v>30</v>
      </c>
      <c r="E261" s="42"/>
      <c r="F261" s="43"/>
      <c r="G261" s="43"/>
      <c r="H261" s="43"/>
      <c r="I261" s="43"/>
      <c r="J261" s="43"/>
      <c r="K261" s="44"/>
      <c r="L261" s="43"/>
    </row>
    <row r="262" spans="1:12" ht="15" x14ac:dyDescent="0.25">
      <c r="A262" s="23"/>
      <c r="B262" s="15"/>
      <c r="C262" s="11"/>
      <c r="D262" s="7" t="s">
        <v>31</v>
      </c>
      <c r="E262" s="42"/>
      <c r="F262" s="43"/>
      <c r="G262" s="43"/>
      <c r="H262" s="43"/>
      <c r="I262" s="43"/>
      <c r="J262" s="43"/>
      <c r="K262" s="44"/>
      <c r="L262" s="43"/>
    </row>
    <row r="263" spans="1:12" ht="15" x14ac:dyDescent="0.25">
      <c r="A263" s="23"/>
      <c r="B263" s="15"/>
      <c r="C263" s="11"/>
      <c r="D263" s="7" t="s">
        <v>32</v>
      </c>
      <c r="E263" s="42"/>
      <c r="F263" s="43"/>
      <c r="G263" s="43"/>
      <c r="H263" s="43"/>
      <c r="I263" s="43"/>
      <c r="J263" s="43"/>
      <c r="K263" s="44"/>
      <c r="L263" s="43"/>
    </row>
    <row r="264" spans="1:12" ht="15" x14ac:dyDescent="0.25">
      <c r="A264" s="23"/>
      <c r="B264" s="15"/>
      <c r="C264" s="11"/>
      <c r="D264" s="6"/>
      <c r="E264" s="42"/>
      <c r="F264" s="43"/>
      <c r="G264" s="43"/>
      <c r="H264" s="43"/>
      <c r="I264" s="43"/>
      <c r="J264" s="43"/>
      <c r="K264" s="44"/>
      <c r="L264" s="43"/>
    </row>
    <row r="265" spans="1:12" ht="15" x14ac:dyDescent="0.25">
      <c r="A265" s="23"/>
      <c r="B265" s="15"/>
      <c r="C265" s="11"/>
      <c r="D265" s="6"/>
      <c r="E265" s="42"/>
      <c r="F265" s="43"/>
      <c r="G265" s="43"/>
      <c r="H265" s="43"/>
      <c r="I265" s="43"/>
      <c r="J265" s="43"/>
      <c r="K265" s="44"/>
      <c r="L265" s="43"/>
    </row>
    <row r="266" spans="1:12" ht="15" x14ac:dyDescent="0.25">
      <c r="A266" s="24"/>
      <c r="B266" s="17"/>
      <c r="C266" s="8"/>
      <c r="D266" s="18" t="s">
        <v>33</v>
      </c>
      <c r="E266" s="9"/>
      <c r="F266" s="19">
        <f>SUM(F257:F265)</f>
        <v>0</v>
      </c>
      <c r="G266" s="19">
        <f t="shared" ref="G266:J266" si="102">SUM(G257:G265)</f>
        <v>0</v>
      </c>
      <c r="H266" s="19">
        <f t="shared" si="102"/>
        <v>0</v>
      </c>
      <c r="I266" s="19">
        <f t="shared" si="102"/>
        <v>0</v>
      </c>
      <c r="J266" s="19">
        <f t="shared" si="102"/>
        <v>0</v>
      </c>
      <c r="K266" s="25"/>
      <c r="L266" s="19">
        <f t="shared" ref="L266" si="103">SUM(L257:L265)</f>
        <v>0</v>
      </c>
    </row>
    <row r="267" spans="1:12" ht="15.75" thickBot="1" x14ac:dyDescent="0.25">
      <c r="A267" s="29">
        <f>A248</f>
        <v>2</v>
      </c>
      <c r="B267" s="30">
        <f>B248</f>
        <v>6</v>
      </c>
      <c r="C267" s="54" t="s">
        <v>4</v>
      </c>
      <c r="D267" s="55"/>
      <c r="E267" s="31"/>
      <c r="F267" s="32">
        <f>F256+F266</f>
        <v>585</v>
      </c>
      <c r="G267" s="32">
        <f t="shared" ref="G267:J267" si="104">G256+G266</f>
        <v>16.579999999999998</v>
      </c>
      <c r="H267" s="32">
        <f t="shared" si="104"/>
        <v>18.18</v>
      </c>
      <c r="I267" s="32">
        <f t="shared" si="104"/>
        <v>95.6</v>
      </c>
      <c r="J267" s="32">
        <f t="shared" si="104"/>
        <v>631.83000000000004</v>
      </c>
      <c r="K267" s="32"/>
      <c r="L267" s="32">
        <f t="shared" ref="L267" si="105">L256+L266</f>
        <v>0</v>
      </c>
    </row>
    <row r="268" spans="1:12" ht="13.5" customHeight="1" thickBot="1" x14ac:dyDescent="0.25">
      <c r="A268" s="27"/>
      <c r="B268" s="28"/>
      <c r="C268" s="60" t="s">
        <v>5</v>
      </c>
      <c r="D268" s="61"/>
      <c r="E268" s="62"/>
      <c r="F268" s="34">
        <f>(Лист1!F27+Лист1!F48+Лист1!F69+Лист1!F92+Лист1!F115+Лист1!F137+Лист1!F158+Лист1!F181+Лист1!F204+Лист1!F227)/(IF(Лист1!F27=0,0,1)+IF(Лист1!F48=0,0,1)+IF(Лист1!F69=0,0,1)+IF(Лист1!F92=0,0,1)+IF(Лист1!F115=0,0,1)+IF(Лист1!F137=0,0,1)+IF(Лист1!F158=0,0,1)+IF(Лист1!F181=0,0,1)+IF(Лист1!F204=0,0,1)+IF(Лист1!F227=0,0,1))</f>
        <v>629.4</v>
      </c>
      <c r="G268" s="34">
        <f>(Лист1!G27+Лист1!G48+Лист1!G69+Лист1!G92+Лист1!G115+Лист1!G137+Лист1!G158+Лист1!G181+Лист1!G204+Лист1!G227)/(IF(Лист1!G27=0,0,1)+IF(Лист1!G48=0,0,1)+IF(Лист1!G69=0,0,1)+IF(Лист1!G92=0,0,1)+IF(Лист1!G115=0,0,1)+IF(Лист1!G137=0,0,1)+IF(Лист1!G158=0,0,1)+IF(Лист1!G181=0,0,1)+IF(Лист1!G204=0,0,1)+IF(Лист1!G227=0,0,1))</f>
        <v>20.353000000000002</v>
      </c>
      <c r="H268" s="34">
        <f>(Лист1!H27+Лист1!H48+Лист1!H69+Лист1!H92+Лист1!H115+Лист1!H137+Лист1!H158+Лист1!H181+Лист1!H204+Лист1!H227)/(IF(Лист1!H27=0,0,1)+IF(Лист1!H48=0,0,1)+IF(Лист1!H69=0,0,1)+IF(Лист1!H92=0,0,1)+IF(Лист1!H115=0,0,1)+IF(Лист1!H137=0,0,1)+IF(Лист1!H158=0,0,1)+IF(Лист1!H181=0,0,1)+IF(Лист1!H204=0,0,1)+IF(Лист1!H227=0,0,1))</f>
        <v>19.818000000000005</v>
      </c>
      <c r="I268" s="34">
        <f>(Лист1!I27+Лист1!I48+Лист1!I69+Лист1!I92+Лист1!I115+Лист1!I137+Лист1!I158+Лист1!I181+Лист1!I204+Лист1!I227)/(IF(Лист1!I27=0,0,1)+IF(Лист1!I48=0,0,1)+IF(Лист1!I69=0,0,1)+IF(Лист1!I92=0,0,1)+IF(Лист1!I115=0,0,1)+IF(Лист1!I137=0,0,1)+IF(Лист1!I158=0,0,1)+IF(Лист1!I181=0,0,1)+IF(Лист1!I204=0,0,1)+IF(Лист1!I227=0,0,1))</f>
        <v>98.666000000000011</v>
      </c>
      <c r="J268" s="34">
        <f>(Лист1!J27+Лист1!J48+Лист1!J69+Лист1!J92+Лист1!J115+Лист1!J137+Лист1!J158+Лист1!J181+Лист1!J204+Лист1!J227)/(IF(Лист1!J27=0,0,1)+IF(Лист1!J48=0,0,1)+IF(Лист1!J69=0,0,1)+IF(Лист1!J92=0,0,1)+IF(Лист1!J115=0,0,1)+IF(Лист1!J137=0,0,1)+IF(Лист1!J158=0,0,1)+IF(Лист1!J181=0,0,1)+IF(Лист1!J204=0,0,1)+IF(Лист1!J227=0,0,1))</f>
        <v>671.41599999999994</v>
      </c>
      <c r="K268" s="34"/>
      <c r="L268" s="34" t="e">
        <f>(Лист1!L27+Лист1!L48+Лист1!L69+Лист1!L92+Лист1!L115+Лист1!L137+Лист1!L158+Лист1!L181+Лист1!L204+Лист1!L227)/(IF(Лист1!L27=0,0,1)+IF(Лист1!L48=0,0,1)+IF(Лист1!L69=0,0,1)+IF(Лист1!L92=0,0,1)+IF(Лист1!L115=0,0,1)+IF(Лист1!L137=0,0,1)+IF(Лист1!L158=0,0,1)+IF(Лист1!L181=0,0,1)+IF(Лист1!L204=0,0,1)+IF(Лист1!L227=0,0,1))</f>
        <v>#DIV/0!</v>
      </c>
    </row>
  </sheetData>
  <mergeCells count="16">
    <mergeCell ref="C247:D247"/>
    <mergeCell ref="C267:D267"/>
    <mergeCell ref="C268:E268"/>
    <mergeCell ref="C92:D92"/>
    <mergeCell ref="C115:D115"/>
    <mergeCell ref="C27:D27"/>
    <mergeCell ref="C227:D227"/>
    <mergeCell ref="C137:D137"/>
    <mergeCell ref="C158:D158"/>
    <mergeCell ref="C181:D181"/>
    <mergeCell ref="C204:D204"/>
    <mergeCell ref="C1:E1"/>
    <mergeCell ref="H1:K1"/>
    <mergeCell ref="H2:K2"/>
    <mergeCell ref="C48:D48"/>
    <mergeCell ref="C69:D6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L1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2023-10-16T07:41:26Z</dcterms:modified>
</cp:coreProperties>
</file>