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ЙРАТ\Downloads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9" i="1" l="1"/>
  <c r="A199" i="1"/>
  <c r="J198" i="1"/>
  <c r="I198" i="1"/>
  <c r="H198" i="1"/>
  <c r="G198" i="1"/>
  <c r="F198" i="1"/>
  <c r="B189" i="1"/>
  <c r="A189" i="1"/>
  <c r="L188" i="1"/>
  <c r="L199" i="1" s="1"/>
  <c r="J188" i="1"/>
  <c r="I188" i="1"/>
  <c r="H188" i="1"/>
  <c r="G188" i="1"/>
  <c r="F188" i="1"/>
  <c r="B180" i="1"/>
  <c r="A180" i="1"/>
  <c r="J179" i="1"/>
  <c r="I179" i="1"/>
  <c r="H179" i="1"/>
  <c r="G179" i="1"/>
  <c r="F179" i="1"/>
  <c r="B169" i="1"/>
  <c r="A169" i="1"/>
  <c r="L168" i="1"/>
  <c r="L180" i="1" s="1"/>
  <c r="J168" i="1"/>
  <c r="J180" i="1" s="1"/>
  <c r="I168" i="1"/>
  <c r="H168" i="1"/>
  <c r="G168" i="1"/>
  <c r="F168" i="1"/>
  <c r="F180" i="1" s="1"/>
  <c r="B160" i="1"/>
  <c r="A160" i="1"/>
  <c r="J159" i="1"/>
  <c r="I159" i="1"/>
  <c r="H159" i="1"/>
  <c r="G159" i="1"/>
  <c r="F159" i="1"/>
  <c r="B150" i="1"/>
  <c r="A150" i="1"/>
  <c r="L149" i="1"/>
  <c r="L160" i="1" s="1"/>
  <c r="J149" i="1"/>
  <c r="I149" i="1"/>
  <c r="H149" i="1"/>
  <c r="G149" i="1"/>
  <c r="F149" i="1"/>
  <c r="B141" i="1"/>
  <c r="A141" i="1"/>
  <c r="J140" i="1"/>
  <c r="I140" i="1"/>
  <c r="H140" i="1"/>
  <c r="G140" i="1"/>
  <c r="F140" i="1"/>
  <c r="B130" i="1"/>
  <c r="A130" i="1"/>
  <c r="L129" i="1"/>
  <c r="L141" i="1" s="1"/>
  <c r="J129" i="1"/>
  <c r="J141" i="1" s="1"/>
  <c r="I129" i="1"/>
  <c r="I141" i="1" s="1"/>
  <c r="H129" i="1"/>
  <c r="G129" i="1"/>
  <c r="F129" i="1"/>
  <c r="F141" i="1" s="1"/>
  <c r="B121" i="1"/>
  <c r="A121" i="1"/>
  <c r="J120" i="1"/>
  <c r="I120" i="1"/>
  <c r="H120" i="1"/>
  <c r="G120" i="1"/>
  <c r="F120" i="1"/>
  <c r="B111" i="1"/>
  <c r="A111" i="1"/>
  <c r="L110" i="1"/>
  <c r="L121" i="1" s="1"/>
  <c r="J110" i="1"/>
  <c r="J121" i="1" s="1"/>
  <c r="I110" i="1"/>
  <c r="H110" i="1"/>
  <c r="H121" i="1" s="1"/>
  <c r="G110" i="1"/>
  <c r="F110" i="1"/>
  <c r="F121" i="1" s="1"/>
  <c r="B102" i="1"/>
  <c r="A102" i="1"/>
  <c r="L101" i="1"/>
  <c r="J101" i="1"/>
  <c r="I101" i="1"/>
  <c r="H101" i="1"/>
  <c r="G101" i="1"/>
  <c r="F101" i="1"/>
  <c r="B92" i="1"/>
  <c r="A92" i="1"/>
  <c r="L91" i="1"/>
  <c r="L102" i="1" s="1"/>
  <c r="J91" i="1"/>
  <c r="I91" i="1"/>
  <c r="H91" i="1"/>
  <c r="H102" i="1" s="1"/>
  <c r="G91" i="1"/>
  <c r="F91" i="1"/>
  <c r="B83" i="1"/>
  <c r="A83" i="1"/>
  <c r="L82" i="1"/>
  <c r="J82" i="1"/>
  <c r="I82" i="1"/>
  <c r="H82" i="1"/>
  <c r="G82" i="1"/>
  <c r="F82" i="1"/>
  <c r="B72" i="1"/>
  <c r="A72" i="1"/>
  <c r="L71" i="1"/>
  <c r="J71" i="1"/>
  <c r="I71" i="1"/>
  <c r="H71" i="1"/>
  <c r="H83" i="1" s="1"/>
  <c r="G71" i="1"/>
  <c r="F71" i="1"/>
  <c r="B63" i="1"/>
  <c r="A63" i="1"/>
  <c r="J62" i="1"/>
  <c r="I62" i="1"/>
  <c r="H62" i="1"/>
  <c r="G62" i="1"/>
  <c r="F62" i="1"/>
  <c r="B53" i="1"/>
  <c r="A53" i="1"/>
  <c r="L52" i="1"/>
  <c r="L63" i="1" s="1"/>
  <c r="J52" i="1"/>
  <c r="I52" i="1"/>
  <c r="H52" i="1"/>
  <c r="G52" i="1"/>
  <c r="F52" i="1"/>
  <c r="B44" i="1"/>
  <c r="A44" i="1"/>
  <c r="J43" i="1"/>
  <c r="I43" i="1"/>
  <c r="H43" i="1"/>
  <c r="G43" i="1"/>
  <c r="F43" i="1"/>
  <c r="B33" i="1"/>
  <c r="A33" i="1"/>
  <c r="L32" i="1"/>
  <c r="L44" i="1" s="1"/>
  <c r="J32" i="1"/>
  <c r="I32" i="1"/>
  <c r="H32" i="1"/>
  <c r="G32" i="1"/>
  <c r="F32" i="1"/>
  <c r="F44" i="1" s="1"/>
  <c r="B24" i="1"/>
  <c r="A24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F24" i="1" s="1"/>
  <c r="H199" i="1" l="1"/>
  <c r="H180" i="1"/>
  <c r="I180" i="1"/>
  <c r="G180" i="1"/>
  <c r="H160" i="1"/>
  <c r="G160" i="1"/>
  <c r="H141" i="1"/>
  <c r="G141" i="1"/>
  <c r="I121" i="1"/>
  <c r="G121" i="1"/>
  <c r="J102" i="1"/>
  <c r="I102" i="1"/>
  <c r="F102" i="1"/>
  <c r="I83" i="1"/>
  <c r="F63" i="1"/>
  <c r="G63" i="1"/>
  <c r="I63" i="1"/>
  <c r="H63" i="1"/>
  <c r="H44" i="1"/>
  <c r="G44" i="1"/>
  <c r="H24" i="1"/>
  <c r="G24" i="1"/>
  <c r="G199" i="1"/>
  <c r="J199" i="1"/>
  <c r="F199" i="1"/>
  <c r="I199" i="1"/>
  <c r="I160" i="1"/>
  <c r="J160" i="1"/>
  <c r="F160" i="1"/>
  <c r="G102" i="1"/>
  <c r="G83" i="1"/>
  <c r="J83" i="1"/>
  <c r="F83" i="1"/>
  <c r="L83" i="1"/>
  <c r="J63" i="1"/>
  <c r="J44" i="1"/>
  <c r="I44" i="1"/>
  <c r="L200" i="1"/>
  <c r="I24" i="1"/>
  <c r="F200" i="1" l="1"/>
  <c r="H200" i="1"/>
  <c r="G200" i="1"/>
  <c r="I200" i="1"/>
  <c r="J200" i="1"/>
</calcChain>
</file>

<file path=xl/sharedStrings.xml><?xml version="1.0" encoding="utf-8"?>
<sst xmlns="http://schemas.openxmlformats.org/spreadsheetml/2006/main" count="281" uniqueCount="90">
  <si>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</si>
  <si>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</si>
  <si>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</si>
  <si>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</si>
  <si>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</si>
  <si>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</si>
  <si>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</si>
  <si>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</si>
  <si>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</si>
  <si>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</si>
  <si>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</si>
  <si>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</si>
  <si>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</si>
  <si>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</si>
  <si>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</si>
  <si>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</si>
  <si>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</si>
  <si>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</si>
  <si>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</si>
  <si>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</si>
  <si>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</si>
  <si>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</si>
  <si>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</si>
  <si>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</si>
  <si>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</si>
  <si>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</si>
  <si>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</si>
  <si>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</si>
  <si>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</si>
  <si>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</si>
  <si>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</si>
  <si>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</si>
  <si>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</si>
  <si>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</si>
  <si>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</si>
  <si>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</si>
  <si>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</si>
  <si>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</si>
  <si>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</si>
  <si>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Салат-бар (огурцы свежие порциями, помидоры свежие порциями,фасоль консервированная, сухарики из пшеничного хлеба, масло растительное)</t>
  </si>
  <si>
    <t>Грудка куриная в томатном соусе</t>
  </si>
  <si>
    <t>Рис отварной</t>
  </si>
  <si>
    <t>Хлебная корзина</t>
  </si>
  <si>
    <t>Напиток из замороженной черной смородины</t>
  </si>
  <si>
    <t>ТТК 2023</t>
  </si>
  <si>
    <t>Акт 2021</t>
  </si>
  <si>
    <t>ТТК 2022</t>
  </si>
  <si>
    <t>Салат-бар (огурцы свежие порциями, капуста белокачанная, кукуруза консервированная, сухарики из пшеничного хлеба, масло растительное)</t>
  </si>
  <si>
    <t>Жаркое по-домашнему</t>
  </si>
  <si>
    <t>Напиток из вишни</t>
  </si>
  <si>
    <t>Плоды свежие (яблоки)</t>
  </si>
  <si>
    <t>Салат-бар (свекла отварная, морковь свежая порциями, зеленый горошек консервированный, сухарики из пшеничного хлеба, масло растительное)</t>
  </si>
  <si>
    <t>Сосиски отварные</t>
  </si>
  <si>
    <t>Макароны отварные с сыром</t>
  </si>
  <si>
    <t>Напиток яблочный</t>
  </si>
  <si>
    <t>№243/2015</t>
  </si>
  <si>
    <t>ТТК 2019</t>
  </si>
  <si>
    <t>№701/2004</t>
  </si>
  <si>
    <t>Салат-бар (помидоры свежие порциями, морковь свежая порциями, кукуруза консервированная, сухарики из пшеничного хлеба, масло растительное)</t>
  </si>
  <si>
    <t>Плов с куриными грудками</t>
  </si>
  <si>
    <t>Сок</t>
  </si>
  <si>
    <t>№338/2015</t>
  </si>
  <si>
    <t>фрукт</t>
  </si>
  <si>
    <t>Салат-бар ( морковь свежая порциями, капуста белокачанная, зеленый горошек консервированный, сухарики из пшеничного хлеба, масло растительное)</t>
  </si>
  <si>
    <t>Биточки рыбные из фарша минтая</t>
  </si>
  <si>
    <t>Пюре картофельное с маслом сливочным</t>
  </si>
  <si>
    <t>ТТК 2021</t>
  </si>
  <si>
    <t>№312/2015</t>
  </si>
  <si>
    <t>Салат бар (помидоры свежие порциями, огурцы свежие порциями, фасоль консервированная, сухарики из пшеничного хлеба, масло растительное)</t>
  </si>
  <si>
    <t>Котлеты "Столичные"</t>
  </si>
  <si>
    <t>Салат бар (огурцы свежие порциями, капуста белокачанная, кукуруза консервированная, сухарики из пшеничного хлеба, масло растительное)</t>
  </si>
  <si>
    <t>Жаркое из птицы (грудки куриные)</t>
  </si>
  <si>
    <t>Салат - бар (свекла отварная, морковь  свежая порциями, зеленый горошек консервированный, сухарики из пшеничного хлеба, масло растительное)</t>
  </si>
  <si>
    <t>Каша гречневая вязкая с маслом</t>
  </si>
  <si>
    <t>№303/2015</t>
  </si>
  <si>
    <t>Салат бар (помидоры свежие порциями, морковь свежая порциями,  кукуруза консервированная, сухарики из пшеничного хлеба, масло растительное)</t>
  </si>
  <si>
    <t>Плов с говядиной</t>
  </si>
  <si>
    <t>Салат бар (морковь свежая порциями, капуста белокачанная, зеленый горошек консервированный, сухарики из пшеничного хлеба, масло растительное)</t>
  </si>
  <si>
    <t>Ёжики с мясом и рисом в соусе томатном</t>
  </si>
  <si>
    <t>Пюре картофельное</t>
  </si>
  <si>
    <t>ТТК 2020</t>
  </si>
  <si>
    <t>МБОУ "Гимназия №10" Авиастроительного района г.Казань</t>
  </si>
  <si>
    <t>И.о.директора</t>
  </si>
  <si>
    <t>Шарафутдинова Э.Ф.</t>
  </si>
  <si>
    <t>Акт 2016</t>
  </si>
  <si>
    <t>338/2015</t>
  </si>
  <si>
    <t>Акт 2020</t>
  </si>
  <si>
    <t>Напиток из шиповника</t>
  </si>
  <si>
    <t>Чай с сахаром</t>
  </si>
  <si>
    <t>630/1996г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</si>
</sst>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4" borderId="4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5" xfId="0" applyNumberFormat="1" applyFill="1" applyBorder="1" applyProtection="1">
      <protection locked="0"/>
    </xf>
    <xf numFmtId="0" fontId="0" fillId="4" borderId="24" xfId="0" applyNumberFormat="1" applyFill="1" applyBorder="1" applyProtection="1"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pane xSplit="4" ySplit="5" topLeftCell="E179" activePane="bottomRight" state="frozen"/>
      <selection pane="topRight" activeCell="E1" sqref="E1"/>
      <selection pane="bottomLeft" activeCell="A6" sqref="A6"/>
      <selection pane="bottomRight" activeCell="K191" sqref="K19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6" t="s">
        <v>81</v>
      </c>
      <c r="D1" s="67"/>
      <c r="E1" s="67"/>
      <c r="F1" s="12" t="s">
        <v>16</v>
      </c>
      <c r="G1" s="2" t="s">
        <v>17</v>
      </c>
      <c r="H1" s="68" t="s">
        <v>82</v>
      </c>
      <c r="I1" s="68"/>
      <c r="J1" s="68"/>
      <c r="K1" s="68"/>
    </row>
    <row r="2" spans="1:12" ht="17.399999999999999" x14ac:dyDescent="0.25">
      <c r="A2" s="35" t="s">
        <v>6</v>
      </c>
      <c r="C2" s="2"/>
      <c r="G2" s="2" t="s">
        <v>18</v>
      </c>
      <c r="H2" s="68" t="s">
        <v>83</v>
      </c>
      <c r="I2" s="68"/>
      <c r="J2" s="68"/>
      <c r="K2" s="6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10</v>
      </c>
      <c r="J3" s="49">
        <v>2023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43.2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39</v>
      </c>
      <c r="F14" s="54">
        <v>60</v>
      </c>
      <c r="G14" s="72">
        <v>1.62</v>
      </c>
      <c r="H14" s="72">
        <v>6.1</v>
      </c>
      <c r="I14" s="73">
        <v>6.92</v>
      </c>
      <c r="J14" s="72">
        <v>90</v>
      </c>
      <c r="K14" s="61" t="s">
        <v>44</v>
      </c>
      <c r="L14" s="43"/>
    </row>
    <row r="15" spans="1:12" ht="14.4" x14ac:dyDescent="0.3">
      <c r="A15" s="23"/>
      <c r="B15" s="15"/>
      <c r="C15" s="11"/>
      <c r="D15" s="7" t="s">
        <v>27</v>
      </c>
      <c r="E15" s="52"/>
      <c r="F15" s="55"/>
      <c r="G15" s="74"/>
      <c r="H15" s="74"/>
      <c r="I15" s="75"/>
      <c r="J15" s="74"/>
      <c r="K15" s="62"/>
      <c r="L15" s="43"/>
    </row>
    <row r="16" spans="1:12" ht="14.4" x14ac:dyDescent="0.3">
      <c r="A16" s="23"/>
      <c r="B16" s="15"/>
      <c r="C16" s="11"/>
      <c r="D16" s="7" t="s">
        <v>28</v>
      </c>
      <c r="E16" s="52" t="s">
        <v>40</v>
      </c>
      <c r="F16" s="55">
        <v>90</v>
      </c>
      <c r="G16" s="74">
        <v>10.45</v>
      </c>
      <c r="H16" s="74">
        <v>6.5</v>
      </c>
      <c r="I16" s="75">
        <v>3.27</v>
      </c>
      <c r="J16" s="74">
        <v>113</v>
      </c>
      <c r="K16" s="62" t="s">
        <v>45</v>
      </c>
      <c r="L16" s="43"/>
    </row>
    <row r="17" spans="1:12" ht="14.4" x14ac:dyDescent="0.3">
      <c r="A17" s="23"/>
      <c r="B17" s="15"/>
      <c r="C17" s="11"/>
      <c r="D17" s="7" t="s">
        <v>29</v>
      </c>
      <c r="E17" s="52" t="s">
        <v>41</v>
      </c>
      <c r="F17" s="55">
        <v>140</v>
      </c>
      <c r="G17" s="74">
        <v>3.57</v>
      </c>
      <c r="H17" s="74">
        <v>5.07</v>
      </c>
      <c r="I17" s="75">
        <v>37.340000000000003</v>
      </c>
      <c r="J17" s="74">
        <v>209</v>
      </c>
      <c r="K17" s="62" t="s">
        <v>84</v>
      </c>
      <c r="L17" s="43"/>
    </row>
    <row r="18" spans="1:12" ht="14.4" x14ac:dyDescent="0.3">
      <c r="A18" s="23"/>
      <c r="B18" s="15"/>
      <c r="C18" s="11"/>
      <c r="D18" s="7" t="s">
        <v>30</v>
      </c>
      <c r="E18" s="53" t="s">
        <v>43</v>
      </c>
      <c r="F18" s="57">
        <v>200</v>
      </c>
      <c r="G18" s="76">
        <v>0.1</v>
      </c>
      <c r="H18" s="76">
        <v>0.04</v>
      </c>
      <c r="I18" s="77">
        <v>10.7</v>
      </c>
      <c r="J18" s="76">
        <v>44</v>
      </c>
      <c r="K18" s="63" t="s">
        <v>46</v>
      </c>
      <c r="L18" s="43"/>
    </row>
    <row r="19" spans="1:12" ht="14.4" x14ac:dyDescent="0.3">
      <c r="A19" s="23"/>
      <c r="B19" s="15"/>
      <c r="C19" s="11"/>
      <c r="D19" s="7" t="s">
        <v>31</v>
      </c>
      <c r="E19" s="52" t="s">
        <v>42</v>
      </c>
      <c r="F19" s="55">
        <v>20</v>
      </c>
      <c r="G19" s="74">
        <v>1.25</v>
      </c>
      <c r="H19" s="74">
        <v>1.08</v>
      </c>
      <c r="I19" s="75">
        <v>9.42</v>
      </c>
      <c r="J19" s="74">
        <v>46</v>
      </c>
      <c r="K19" s="62"/>
      <c r="L19" s="43"/>
    </row>
    <row r="20" spans="1:12" ht="14.4" x14ac:dyDescent="0.3">
      <c r="A20" s="23"/>
      <c r="B20" s="15"/>
      <c r="C20" s="11"/>
      <c r="D20" s="7" t="s">
        <v>32</v>
      </c>
      <c r="E20" s="52"/>
      <c r="F20" s="55"/>
      <c r="G20" s="55"/>
      <c r="H20" s="55"/>
      <c r="I20" s="56"/>
      <c r="J20" s="55"/>
      <c r="K20" s="62"/>
      <c r="L20" s="43"/>
    </row>
    <row r="21" spans="1:12" ht="14.4" x14ac:dyDescent="0.3">
      <c r="A21" s="23"/>
      <c r="B21" s="15"/>
      <c r="C21" s="11"/>
      <c r="D21" s="6"/>
      <c r="E21" s="53"/>
      <c r="F21" s="57"/>
      <c r="G21" s="57"/>
      <c r="H21" s="57"/>
      <c r="I21" s="58"/>
      <c r="J21" s="57"/>
      <c r="K21" s="63"/>
      <c r="L21" s="43"/>
    </row>
    <row r="22" spans="1:12" ht="15" thickBot="1" x14ac:dyDescent="0.35">
      <c r="A22" s="23"/>
      <c r="B22" s="15"/>
      <c r="C22" s="11"/>
      <c r="D22" s="6"/>
      <c r="E22" s="42"/>
      <c r="F22" s="43"/>
      <c r="G22" s="59"/>
      <c r="H22" s="59"/>
      <c r="I22" s="60"/>
      <c r="J22" s="59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510</v>
      </c>
      <c r="G23" s="19">
        <f t="shared" ref="G23:J23" si="2">SUM(G14:G22)</f>
        <v>16.990000000000002</v>
      </c>
      <c r="H23" s="19">
        <f t="shared" si="2"/>
        <v>18.79</v>
      </c>
      <c r="I23" s="19">
        <f t="shared" si="2"/>
        <v>67.650000000000006</v>
      </c>
      <c r="J23" s="19">
        <f t="shared" si="2"/>
        <v>502</v>
      </c>
      <c r="K23" s="25"/>
      <c r="L23" s="19">
        <v>66.8</v>
      </c>
    </row>
    <row r="24" spans="1:12" ht="15" thickBot="1" x14ac:dyDescent="0.3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510</v>
      </c>
      <c r="G24" s="32">
        <f t="shared" ref="G24:J24" si="3">G13+G23</f>
        <v>16.990000000000002</v>
      </c>
      <c r="H24" s="32">
        <f t="shared" si="3"/>
        <v>18.79</v>
      </c>
      <c r="I24" s="32">
        <f t="shared" si="3"/>
        <v>67.650000000000006</v>
      </c>
      <c r="J24" s="32">
        <f t="shared" si="3"/>
        <v>502</v>
      </c>
      <c r="K24" s="32"/>
      <c r="L24" s="32">
        <f t="shared" ref="L24" si="4">L13+L23</f>
        <v>66.8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5">SUM(G25:G31)</f>
        <v>0</v>
      </c>
      <c r="H32" s="19">
        <f t="shared" ref="H32" si="6">SUM(H25:H31)</f>
        <v>0</v>
      </c>
      <c r="I32" s="19">
        <f t="shared" ref="I32" si="7">SUM(I25:I31)</f>
        <v>0</v>
      </c>
      <c r="J32" s="19">
        <f t="shared" ref="J32:L32" si="8">SUM(J25:J31)</f>
        <v>0</v>
      </c>
      <c r="K32" s="25"/>
      <c r="L32" s="19">
        <f t="shared" si="8"/>
        <v>0</v>
      </c>
    </row>
    <row r="33" spans="1:12" ht="43.8" thickBot="1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47</v>
      </c>
      <c r="F33" s="54">
        <v>60</v>
      </c>
      <c r="G33" s="72">
        <v>5</v>
      </c>
      <c r="H33" s="72">
        <v>7</v>
      </c>
      <c r="I33" s="73">
        <v>7</v>
      </c>
      <c r="J33" s="78">
        <v>108</v>
      </c>
      <c r="K33" s="61" t="s">
        <v>44</v>
      </c>
      <c r="L33" s="43"/>
    </row>
    <row r="34" spans="1:12" ht="14.4" x14ac:dyDescent="0.3">
      <c r="A34" s="14"/>
      <c r="B34" s="15"/>
      <c r="C34" s="11"/>
      <c r="D34" s="7" t="s">
        <v>62</v>
      </c>
      <c r="E34" s="64" t="s">
        <v>50</v>
      </c>
      <c r="F34" s="54">
        <v>100</v>
      </c>
      <c r="G34" s="79">
        <v>0.4</v>
      </c>
      <c r="H34" s="78">
        <v>0.4</v>
      </c>
      <c r="I34" s="78">
        <v>9.8000000000000007</v>
      </c>
      <c r="J34" s="78">
        <v>47</v>
      </c>
      <c r="K34" s="44" t="s">
        <v>85</v>
      </c>
      <c r="L34" s="43"/>
    </row>
    <row r="35" spans="1:12" ht="14.4" x14ac:dyDescent="0.3">
      <c r="A35" s="14"/>
      <c r="B35" s="15"/>
      <c r="C35" s="11"/>
      <c r="D35" s="7" t="s">
        <v>27</v>
      </c>
      <c r="E35" s="52"/>
      <c r="F35" s="55"/>
      <c r="G35" s="78"/>
      <c r="H35" s="78"/>
      <c r="I35" s="78"/>
      <c r="J35" s="78"/>
      <c r="K35" s="44"/>
      <c r="L35" s="43"/>
    </row>
    <row r="36" spans="1:12" ht="14.4" x14ac:dyDescent="0.3">
      <c r="A36" s="14"/>
      <c r="B36" s="15"/>
      <c r="C36" s="11"/>
      <c r="D36" s="7" t="s">
        <v>28</v>
      </c>
      <c r="E36" s="52" t="s">
        <v>48</v>
      </c>
      <c r="F36" s="55">
        <v>160</v>
      </c>
      <c r="G36" s="74">
        <v>8.64</v>
      </c>
      <c r="H36" s="74">
        <v>7.5</v>
      </c>
      <c r="I36" s="75">
        <v>21.63</v>
      </c>
      <c r="J36" s="78">
        <v>189</v>
      </c>
      <c r="K36" s="62" t="s">
        <v>44</v>
      </c>
      <c r="L36" s="43"/>
    </row>
    <row r="37" spans="1:12" ht="14.4" x14ac:dyDescent="0.3">
      <c r="A37" s="14"/>
      <c r="B37" s="15"/>
      <c r="C37" s="11"/>
      <c r="D37" s="7" t="s">
        <v>29</v>
      </c>
      <c r="E37" s="52"/>
      <c r="F37" s="55"/>
      <c r="G37" s="74"/>
      <c r="H37" s="74"/>
      <c r="I37" s="75"/>
      <c r="J37" s="78"/>
      <c r="K37" s="62"/>
      <c r="L37" s="43"/>
    </row>
    <row r="38" spans="1:12" ht="14.4" x14ac:dyDescent="0.3">
      <c r="A38" s="14"/>
      <c r="B38" s="15"/>
      <c r="C38" s="11"/>
      <c r="D38" s="7" t="s">
        <v>30</v>
      </c>
      <c r="E38" s="53" t="s">
        <v>49</v>
      </c>
      <c r="F38" s="57">
        <v>200</v>
      </c>
      <c r="G38" s="76">
        <v>0.12</v>
      </c>
      <c r="H38" s="76">
        <v>0.9</v>
      </c>
      <c r="I38" s="77">
        <v>30.8</v>
      </c>
      <c r="J38" s="78">
        <v>131</v>
      </c>
      <c r="K38" s="63" t="s">
        <v>44</v>
      </c>
      <c r="L38" s="43"/>
    </row>
    <row r="39" spans="1:12" ht="14.4" x14ac:dyDescent="0.3">
      <c r="A39" s="14"/>
      <c r="B39" s="15"/>
      <c r="C39" s="11"/>
      <c r="D39" s="7" t="s">
        <v>31</v>
      </c>
      <c r="E39" s="52" t="s">
        <v>42</v>
      </c>
      <c r="F39" s="55">
        <v>20</v>
      </c>
      <c r="G39" s="74">
        <v>1.25</v>
      </c>
      <c r="H39" s="74">
        <v>1.08</v>
      </c>
      <c r="I39" s="75">
        <v>9.42</v>
      </c>
      <c r="J39" s="78">
        <v>46</v>
      </c>
      <c r="K39" s="62"/>
      <c r="L39" s="43"/>
    </row>
    <row r="40" spans="1:12" ht="14.4" x14ac:dyDescent="0.3">
      <c r="A40" s="14"/>
      <c r="B40" s="15"/>
      <c r="C40" s="11"/>
      <c r="D40" s="7" t="s">
        <v>32</v>
      </c>
      <c r="E40" s="52"/>
      <c r="F40" s="55"/>
      <c r="G40" s="55"/>
      <c r="H40" s="55"/>
      <c r="I40" s="56"/>
      <c r="J40" s="43"/>
      <c r="K40" s="62"/>
      <c r="L40" s="43"/>
    </row>
    <row r="41" spans="1:12" ht="14.4" x14ac:dyDescent="0.3">
      <c r="A41" s="14"/>
      <c r="B41" s="15"/>
      <c r="C41" s="11"/>
      <c r="D41" s="6"/>
      <c r="E41" s="53"/>
      <c r="F41" s="57"/>
      <c r="G41" s="57"/>
      <c r="H41" s="57"/>
      <c r="I41" s="58"/>
      <c r="J41" s="43"/>
      <c r="K41" s="63"/>
      <c r="L41" s="43"/>
    </row>
    <row r="42" spans="1:12" ht="14.4" x14ac:dyDescent="0.3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4.4" x14ac:dyDescent="0.3">
      <c r="A43" s="16"/>
      <c r="B43" s="17"/>
      <c r="C43" s="8"/>
      <c r="D43" s="18" t="s">
        <v>33</v>
      </c>
      <c r="E43" s="9"/>
      <c r="F43" s="19">
        <f>SUM(F33:F42)</f>
        <v>540</v>
      </c>
      <c r="G43" s="19">
        <f t="shared" ref="G43" si="9">SUM(G33:G42)</f>
        <v>15.41</v>
      </c>
      <c r="H43" s="19">
        <f t="shared" ref="H43" si="10">SUM(H33:H42)</f>
        <v>16.880000000000003</v>
      </c>
      <c r="I43" s="19">
        <f t="shared" ref="I43" si="11">SUM(I33:I42)</f>
        <v>78.650000000000006</v>
      </c>
      <c r="J43" s="19">
        <f t="shared" ref="J43" si="12">SUM(J33:J42)</f>
        <v>521</v>
      </c>
      <c r="K43" s="25"/>
      <c r="L43" s="19">
        <v>66.8</v>
      </c>
    </row>
    <row r="44" spans="1:12" ht="15.75" customHeight="1" x14ac:dyDescent="0.25">
      <c r="A44" s="33">
        <f>A25</f>
        <v>1</v>
      </c>
      <c r="B44" s="33">
        <f>B25</f>
        <v>2</v>
      </c>
      <c r="C44" s="69" t="s">
        <v>4</v>
      </c>
      <c r="D44" s="70"/>
      <c r="E44" s="31"/>
      <c r="F44" s="32">
        <f>F32+F43</f>
        <v>540</v>
      </c>
      <c r="G44" s="32">
        <f>G32+G43</f>
        <v>15.41</v>
      </c>
      <c r="H44" s="32">
        <f>H32+H43</f>
        <v>16.880000000000003</v>
      </c>
      <c r="I44" s="32">
        <f>I32+I43</f>
        <v>78.650000000000006</v>
      </c>
      <c r="J44" s="32">
        <f>J32+J43</f>
        <v>521</v>
      </c>
      <c r="K44" s="32"/>
      <c r="L44" s="32">
        <f>L32+L43</f>
        <v>66.8</v>
      </c>
    </row>
    <row r="45" spans="1:12" ht="14.4" x14ac:dyDescent="0.3">
      <c r="A45" s="20">
        <v>1</v>
      </c>
      <c r="B45" s="21">
        <v>3</v>
      </c>
      <c r="C45" s="22" t="s">
        <v>20</v>
      </c>
      <c r="D45" s="5" t="s">
        <v>21</v>
      </c>
      <c r="E45" s="39"/>
      <c r="F45" s="40"/>
      <c r="G45" s="40"/>
      <c r="H45" s="40"/>
      <c r="I45" s="40"/>
      <c r="J45" s="40"/>
      <c r="K45" s="41"/>
      <c r="L45" s="40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7" t="s">
        <v>24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4"/>
      <c r="B52" s="17"/>
      <c r="C52" s="8"/>
      <c r="D52" s="18" t="s">
        <v>33</v>
      </c>
      <c r="E52" s="9"/>
      <c r="F52" s="19">
        <f>SUM(F45:F51)</f>
        <v>0</v>
      </c>
      <c r="G52" s="19">
        <f t="shared" ref="G52" si="13">SUM(G45:G51)</f>
        <v>0</v>
      </c>
      <c r="H52" s="19">
        <f t="shared" ref="H52" si="14">SUM(H45:H51)</f>
        <v>0</v>
      </c>
      <c r="I52" s="19">
        <f t="shared" ref="I52" si="15">SUM(I45:I51)</f>
        <v>0</v>
      </c>
      <c r="J52" s="19">
        <f t="shared" ref="J52:L52" si="16">SUM(J45:J51)</f>
        <v>0</v>
      </c>
      <c r="K52" s="25"/>
      <c r="L52" s="19">
        <f t="shared" si="16"/>
        <v>0</v>
      </c>
    </row>
    <row r="53" spans="1:12" ht="43.2" x14ac:dyDescent="0.3">
      <c r="A53" s="26">
        <f>A45</f>
        <v>1</v>
      </c>
      <c r="B53" s="13">
        <f>B45</f>
        <v>3</v>
      </c>
      <c r="C53" s="10" t="s">
        <v>25</v>
      </c>
      <c r="D53" s="7" t="s">
        <v>26</v>
      </c>
      <c r="E53" s="51" t="s">
        <v>51</v>
      </c>
      <c r="F53" s="72">
        <v>60</v>
      </c>
      <c r="G53" s="72">
        <v>2.5299999999999998</v>
      </c>
      <c r="H53" s="72">
        <v>6.1</v>
      </c>
      <c r="I53" s="73">
        <v>15.07</v>
      </c>
      <c r="J53" s="72">
        <v>125</v>
      </c>
      <c r="K53" s="61" t="s">
        <v>44</v>
      </c>
      <c r="L53" s="43"/>
    </row>
    <row r="54" spans="1:12" ht="14.4" x14ac:dyDescent="0.3">
      <c r="A54" s="23"/>
      <c r="B54" s="15"/>
      <c r="C54" s="11"/>
      <c r="D54" s="7" t="s">
        <v>27</v>
      </c>
      <c r="E54" s="52"/>
      <c r="F54" s="74"/>
      <c r="G54" s="74"/>
      <c r="H54" s="74"/>
      <c r="I54" s="75"/>
      <c r="J54" s="74"/>
      <c r="K54" s="62"/>
      <c r="L54" s="43"/>
    </row>
    <row r="55" spans="1:12" ht="14.4" x14ac:dyDescent="0.3">
      <c r="A55" s="23"/>
      <c r="B55" s="15"/>
      <c r="C55" s="11"/>
      <c r="D55" s="7" t="s">
        <v>28</v>
      </c>
      <c r="E55" s="52" t="s">
        <v>52</v>
      </c>
      <c r="F55" s="74">
        <v>100</v>
      </c>
      <c r="G55" s="74">
        <v>8.6</v>
      </c>
      <c r="H55" s="74">
        <v>4.8</v>
      </c>
      <c r="I55" s="75">
        <v>11.75</v>
      </c>
      <c r="J55" s="74">
        <v>125</v>
      </c>
      <c r="K55" s="62" t="s">
        <v>55</v>
      </c>
      <c r="L55" s="43"/>
    </row>
    <row r="56" spans="1:12" ht="14.4" x14ac:dyDescent="0.3">
      <c r="A56" s="23"/>
      <c r="B56" s="15"/>
      <c r="C56" s="11"/>
      <c r="D56" s="7" t="s">
        <v>29</v>
      </c>
      <c r="E56" s="52" t="s">
        <v>53</v>
      </c>
      <c r="F56" s="74">
        <v>140</v>
      </c>
      <c r="G56" s="74">
        <v>5.39</v>
      </c>
      <c r="H56" s="74">
        <v>6.65</v>
      </c>
      <c r="I56" s="75">
        <v>29.98</v>
      </c>
      <c r="J56" s="74">
        <v>201</v>
      </c>
      <c r="K56" s="62" t="s">
        <v>56</v>
      </c>
      <c r="L56" s="43"/>
    </row>
    <row r="57" spans="1:12" ht="14.4" x14ac:dyDescent="0.3">
      <c r="A57" s="23"/>
      <c r="B57" s="15"/>
      <c r="C57" s="11"/>
      <c r="D57" s="7" t="s">
        <v>30</v>
      </c>
      <c r="E57" s="53" t="s">
        <v>54</v>
      </c>
      <c r="F57" s="76">
        <v>200</v>
      </c>
      <c r="G57" s="76">
        <v>0.1</v>
      </c>
      <c r="H57" s="76">
        <v>0.1</v>
      </c>
      <c r="I57" s="77">
        <v>12.4</v>
      </c>
      <c r="J57" s="76">
        <v>52</v>
      </c>
      <c r="K57" s="63" t="s">
        <v>57</v>
      </c>
      <c r="L57" s="43"/>
    </row>
    <row r="58" spans="1:12" ht="14.4" x14ac:dyDescent="0.3">
      <c r="A58" s="23"/>
      <c r="B58" s="15"/>
      <c r="C58" s="11"/>
      <c r="D58" s="7" t="s">
        <v>31</v>
      </c>
      <c r="E58" s="52" t="s">
        <v>42</v>
      </c>
      <c r="F58" s="74">
        <v>20</v>
      </c>
      <c r="G58" s="74">
        <v>1.25</v>
      </c>
      <c r="H58" s="74">
        <v>1.08</v>
      </c>
      <c r="I58" s="75">
        <v>9.42</v>
      </c>
      <c r="J58" s="74">
        <v>46</v>
      </c>
      <c r="K58" s="62"/>
      <c r="L58" s="43"/>
    </row>
    <row r="59" spans="1:12" ht="14.4" x14ac:dyDescent="0.3">
      <c r="A59" s="23"/>
      <c r="B59" s="15"/>
      <c r="C59" s="11"/>
      <c r="D59" s="7" t="s">
        <v>32</v>
      </c>
      <c r="E59" s="52"/>
      <c r="F59" s="55"/>
      <c r="G59" s="55"/>
      <c r="H59" s="55"/>
      <c r="I59" s="56"/>
      <c r="J59" s="55"/>
      <c r="K59" s="62"/>
      <c r="L59" s="43"/>
    </row>
    <row r="60" spans="1:12" ht="14.4" x14ac:dyDescent="0.3">
      <c r="A60" s="23"/>
      <c r="B60" s="15"/>
      <c r="C60" s="11"/>
      <c r="D60" s="6"/>
      <c r="E60" s="53"/>
      <c r="F60" s="57"/>
      <c r="G60" s="57"/>
      <c r="H60" s="57"/>
      <c r="I60" s="58"/>
      <c r="J60" s="57"/>
      <c r="K60" s="63"/>
      <c r="L60" s="43"/>
    </row>
    <row r="61" spans="1:12" ht="14.4" x14ac:dyDescent="0.3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4.4" x14ac:dyDescent="0.3">
      <c r="A62" s="24"/>
      <c r="B62" s="17"/>
      <c r="C62" s="8"/>
      <c r="D62" s="18" t="s">
        <v>33</v>
      </c>
      <c r="E62" s="9"/>
      <c r="F62" s="19">
        <f>SUM(F53:F61)</f>
        <v>520</v>
      </c>
      <c r="G62" s="19">
        <f t="shared" ref="G62" si="17">SUM(G53:G61)</f>
        <v>17.87</v>
      </c>
      <c r="H62" s="19">
        <f t="shared" ref="H62" si="18">SUM(H53:H61)</f>
        <v>18.729999999999997</v>
      </c>
      <c r="I62" s="19">
        <f t="shared" ref="I62" si="19">SUM(I53:I61)</f>
        <v>78.62</v>
      </c>
      <c r="J62" s="19">
        <f t="shared" ref="J62" si="20">SUM(J53:J61)</f>
        <v>549</v>
      </c>
      <c r="K62" s="25"/>
      <c r="L62" s="19">
        <v>66.8</v>
      </c>
    </row>
    <row r="63" spans="1:12" ht="15.75" customHeight="1" x14ac:dyDescent="0.25">
      <c r="A63" s="29">
        <f>A45</f>
        <v>1</v>
      </c>
      <c r="B63" s="30">
        <f>B45</f>
        <v>3</v>
      </c>
      <c r="C63" s="69" t="s">
        <v>4</v>
      </c>
      <c r="D63" s="70"/>
      <c r="E63" s="31"/>
      <c r="F63" s="32">
        <f>F52+F62</f>
        <v>520</v>
      </c>
      <c r="G63" s="32">
        <f t="shared" ref="G63" si="21">G52+G62</f>
        <v>17.87</v>
      </c>
      <c r="H63" s="32">
        <f t="shared" ref="H63" si="22">H52+H62</f>
        <v>18.729999999999997</v>
      </c>
      <c r="I63" s="32">
        <f t="shared" ref="I63" si="23">I52+I62</f>
        <v>78.62</v>
      </c>
      <c r="J63" s="32">
        <f t="shared" ref="J63:L63" si="24">J52+J62</f>
        <v>549</v>
      </c>
      <c r="K63" s="32"/>
      <c r="L63" s="32">
        <f t="shared" si="24"/>
        <v>66.8</v>
      </c>
    </row>
    <row r="64" spans="1:12" ht="14.4" x14ac:dyDescent="0.3">
      <c r="A64" s="20">
        <v>1</v>
      </c>
      <c r="B64" s="21">
        <v>4</v>
      </c>
      <c r="C64" s="22" t="s">
        <v>20</v>
      </c>
      <c r="D64" s="5" t="s">
        <v>21</v>
      </c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4"/>
      <c r="B71" s="17"/>
      <c r="C71" s="8"/>
      <c r="D71" s="18" t="s">
        <v>33</v>
      </c>
      <c r="E71" s="9"/>
      <c r="F71" s="19">
        <f>SUM(F64:F70)</f>
        <v>0</v>
      </c>
      <c r="G71" s="19">
        <f t="shared" ref="G71" si="25">SUM(G64:G70)</f>
        <v>0</v>
      </c>
      <c r="H71" s="19">
        <f t="shared" ref="H71" si="26">SUM(H64:H70)</f>
        <v>0</v>
      </c>
      <c r="I71" s="19">
        <f t="shared" ref="I71" si="27">SUM(I64:I70)</f>
        <v>0</v>
      </c>
      <c r="J71" s="19">
        <f t="shared" ref="J71:L71" si="28">SUM(J64:J70)</f>
        <v>0</v>
      </c>
      <c r="K71" s="25"/>
      <c r="L71" s="19">
        <f t="shared" si="28"/>
        <v>0</v>
      </c>
    </row>
    <row r="72" spans="1:12" ht="43.8" thickBot="1" x14ac:dyDescent="0.35">
      <c r="A72" s="26">
        <f>A64</f>
        <v>1</v>
      </c>
      <c r="B72" s="13">
        <f>B64</f>
        <v>4</v>
      </c>
      <c r="C72" s="10" t="s">
        <v>25</v>
      </c>
      <c r="D72" s="7" t="s">
        <v>26</v>
      </c>
      <c r="E72" s="51" t="s">
        <v>58</v>
      </c>
      <c r="F72" s="72">
        <v>60</v>
      </c>
      <c r="G72" s="72">
        <v>1.95</v>
      </c>
      <c r="H72" s="72">
        <v>6.18</v>
      </c>
      <c r="I72" s="73">
        <v>12.3</v>
      </c>
      <c r="J72" s="72">
        <v>112</v>
      </c>
      <c r="K72" s="61" t="s">
        <v>44</v>
      </c>
      <c r="L72" s="43"/>
    </row>
    <row r="73" spans="1:12" ht="14.4" x14ac:dyDescent="0.3">
      <c r="A73" s="23"/>
      <c r="B73" s="15"/>
      <c r="C73" s="11"/>
      <c r="D73" s="7" t="s">
        <v>62</v>
      </c>
      <c r="E73" s="64" t="s">
        <v>50</v>
      </c>
      <c r="F73" s="72">
        <v>100</v>
      </c>
      <c r="G73" s="72">
        <v>0.4</v>
      </c>
      <c r="H73" s="72">
        <v>0.4</v>
      </c>
      <c r="I73" s="73">
        <v>9.8000000000000007</v>
      </c>
      <c r="J73" s="72">
        <v>47</v>
      </c>
      <c r="K73" s="65" t="s">
        <v>61</v>
      </c>
      <c r="L73" s="43"/>
    </row>
    <row r="74" spans="1:12" ht="14.4" x14ac:dyDescent="0.3">
      <c r="A74" s="23"/>
      <c r="B74" s="15"/>
      <c r="C74" s="11"/>
      <c r="D74" s="7" t="s">
        <v>27</v>
      </c>
      <c r="E74" s="52"/>
      <c r="F74" s="74"/>
      <c r="G74" s="74"/>
      <c r="H74" s="74"/>
      <c r="I74" s="75"/>
      <c r="J74" s="74"/>
      <c r="K74" s="62"/>
      <c r="L74" s="43"/>
    </row>
    <row r="75" spans="1:12" ht="14.4" x14ac:dyDescent="0.3">
      <c r="A75" s="23"/>
      <c r="B75" s="15"/>
      <c r="C75" s="11"/>
      <c r="D75" s="7" t="s">
        <v>28</v>
      </c>
      <c r="E75" s="52" t="s">
        <v>59</v>
      </c>
      <c r="F75" s="74">
        <v>160</v>
      </c>
      <c r="G75" s="74">
        <v>13.14</v>
      </c>
      <c r="H75" s="74">
        <v>12</v>
      </c>
      <c r="I75" s="75">
        <v>34</v>
      </c>
      <c r="J75" s="74">
        <v>297</v>
      </c>
      <c r="K75" s="62" t="s">
        <v>44</v>
      </c>
      <c r="L75" s="43"/>
    </row>
    <row r="76" spans="1:12" ht="14.4" x14ac:dyDescent="0.3">
      <c r="A76" s="23"/>
      <c r="B76" s="15"/>
      <c r="C76" s="11"/>
      <c r="D76" s="7" t="s">
        <v>29</v>
      </c>
      <c r="E76" s="52"/>
      <c r="F76" s="74"/>
      <c r="G76" s="74"/>
      <c r="H76" s="74"/>
      <c r="I76" s="75"/>
      <c r="J76" s="74"/>
      <c r="K76" s="62"/>
      <c r="L76" s="43"/>
    </row>
    <row r="77" spans="1:12" ht="14.4" x14ac:dyDescent="0.3">
      <c r="A77" s="23"/>
      <c r="B77" s="15"/>
      <c r="C77" s="11"/>
      <c r="D77" s="7" t="s">
        <v>30</v>
      </c>
      <c r="E77" s="53" t="s">
        <v>60</v>
      </c>
      <c r="F77" s="76">
        <v>180</v>
      </c>
      <c r="G77" s="76">
        <v>0.9</v>
      </c>
      <c r="H77" s="76">
        <v>0.18</v>
      </c>
      <c r="I77" s="77">
        <v>18.2</v>
      </c>
      <c r="J77" s="76">
        <v>83</v>
      </c>
      <c r="K77" s="63" t="s">
        <v>46</v>
      </c>
      <c r="L77" s="43"/>
    </row>
    <row r="78" spans="1:12" ht="14.4" x14ac:dyDescent="0.3">
      <c r="A78" s="23"/>
      <c r="B78" s="15"/>
      <c r="C78" s="11"/>
      <c r="D78" s="7" t="s">
        <v>31</v>
      </c>
      <c r="E78" s="52" t="s">
        <v>42</v>
      </c>
      <c r="F78" s="74">
        <v>20</v>
      </c>
      <c r="G78" s="74">
        <v>1.25</v>
      </c>
      <c r="H78" s="74">
        <v>1.08</v>
      </c>
      <c r="I78" s="75">
        <v>9.42</v>
      </c>
      <c r="J78" s="74">
        <v>46</v>
      </c>
      <c r="K78" s="62"/>
      <c r="L78" s="43"/>
    </row>
    <row r="79" spans="1:12" ht="14.4" x14ac:dyDescent="0.3">
      <c r="A79" s="23"/>
      <c r="B79" s="15"/>
      <c r="C79" s="11"/>
      <c r="D79" s="7" t="s">
        <v>32</v>
      </c>
      <c r="E79" s="52"/>
      <c r="F79" s="55"/>
      <c r="G79" s="55"/>
      <c r="H79" s="55"/>
      <c r="I79" s="56"/>
      <c r="J79" s="55"/>
      <c r="K79" s="62"/>
      <c r="L79" s="43"/>
    </row>
    <row r="80" spans="1:12" ht="14.4" x14ac:dyDescent="0.3">
      <c r="A80" s="23"/>
      <c r="B80" s="15"/>
      <c r="C80" s="11"/>
      <c r="D80" s="6"/>
      <c r="E80" s="53"/>
      <c r="F80" s="57"/>
      <c r="G80" s="57"/>
      <c r="H80" s="57"/>
      <c r="I80" s="58"/>
      <c r="J80" s="57"/>
      <c r="K80" s="63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>
        <v>66.8</v>
      </c>
    </row>
    <row r="82" spans="1:12" ht="14.4" x14ac:dyDescent="0.3">
      <c r="A82" s="24"/>
      <c r="B82" s="17"/>
      <c r="C82" s="8"/>
      <c r="D82" s="18" t="s">
        <v>33</v>
      </c>
      <c r="E82" s="9"/>
      <c r="F82" s="19">
        <f>SUM(F72:F81)</f>
        <v>520</v>
      </c>
      <c r="G82" s="19">
        <f t="shared" ref="G82" si="29">SUM(G72:G81)</f>
        <v>17.64</v>
      </c>
      <c r="H82" s="19">
        <f t="shared" ref="H82" si="30">SUM(H72:H81)</f>
        <v>19.839999999999996</v>
      </c>
      <c r="I82" s="19">
        <f t="shared" ref="I82" si="31">SUM(I72:I81)</f>
        <v>83.72</v>
      </c>
      <c r="J82" s="19">
        <f t="shared" ref="J82:L82" si="32">SUM(J72:J81)</f>
        <v>585</v>
      </c>
      <c r="K82" s="25"/>
      <c r="L82" s="19">
        <f t="shared" si="32"/>
        <v>66.8</v>
      </c>
    </row>
    <row r="83" spans="1:12" ht="15.75" customHeight="1" x14ac:dyDescent="0.25">
      <c r="A83" s="29">
        <f>A64</f>
        <v>1</v>
      </c>
      <c r="B83" s="30">
        <f>B64</f>
        <v>4</v>
      </c>
      <c r="C83" s="69" t="s">
        <v>4</v>
      </c>
      <c r="D83" s="70"/>
      <c r="E83" s="31"/>
      <c r="F83" s="32">
        <f>F71+F82</f>
        <v>520</v>
      </c>
      <c r="G83" s="32">
        <f t="shared" ref="G83" si="33">G71+G82</f>
        <v>17.64</v>
      </c>
      <c r="H83" s="32">
        <f t="shared" ref="H83" si="34">H71+H82</f>
        <v>19.839999999999996</v>
      </c>
      <c r="I83" s="32">
        <f t="shared" ref="I83" si="35">I71+I82</f>
        <v>83.72</v>
      </c>
      <c r="J83" s="32">
        <f t="shared" ref="J83:L83" si="36">J71+J82</f>
        <v>585</v>
      </c>
      <c r="K83" s="32"/>
      <c r="L83" s="32">
        <f t="shared" si="36"/>
        <v>66.8</v>
      </c>
    </row>
    <row r="84" spans="1:12" ht="14.4" x14ac:dyDescent="0.3">
      <c r="A84" s="20">
        <v>1</v>
      </c>
      <c r="B84" s="21">
        <v>5</v>
      </c>
      <c r="C84" s="22" t="s">
        <v>20</v>
      </c>
      <c r="D84" s="5" t="s">
        <v>21</v>
      </c>
      <c r="E84" s="39"/>
      <c r="F84" s="40"/>
      <c r="G84" s="40"/>
      <c r="H84" s="40"/>
      <c r="I84" s="40"/>
      <c r="J84" s="40"/>
      <c r="K84" s="41"/>
      <c r="L84" s="40"/>
    </row>
    <row r="85" spans="1:12" ht="14.4" x14ac:dyDescent="0.3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22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23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 t="s">
        <v>24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4"/>
      <c r="B91" s="17"/>
      <c r="C91" s="8"/>
      <c r="D91" s="18" t="s">
        <v>33</v>
      </c>
      <c r="E91" s="9"/>
      <c r="F91" s="19">
        <f>SUM(F84:F90)</f>
        <v>0</v>
      </c>
      <c r="G91" s="19">
        <f t="shared" ref="G91" si="37">SUM(G84:G90)</f>
        <v>0</v>
      </c>
      <c r="H91" s="19">
        <f t="shared" ref="H91" si="38">SUM(H84:H90)</f>
        <v>0</v>
      </c>
      <c r="I91" s="19">
        <f t="shared" ref="I91" si="39">SUM(I84:I90)</f>
        <v>0</v>
      </c>
      <c r="J91" s="19">
        <f t="shared" ref="J91:L91" si="40">SUM(J84:J90)</f>
        <v>0</v>
      </c>
      <c r="K91" s="25"/>
      <c r="L91" s="19">
        <f t="shared" si="40"/>
        <v>0</v>
      </c>
    </row>
    <row r="92" spans="1:12" ht="43.2" x14ac:dyDescent="0.3">
      <c r="A92" s="26">
        <f>A84</f>
        <v>1</v>
      </c>
      <c r="B92" s="13">
        <f>B84</f>
        <v>5</v>
      </c>
      <c r="C92" s="10" t="s">
        <v>25</v>
      </c>
      <c r="D92" s="7" t="s">
        <v>26</v>
      </c>
      <c r="E92" s="51" t="s">
        <v>63</v>
      </c>
      <c r="F92" s="80">
        <v>60</v>
      </c>
      <c r="G92" s="80">
        <v>3.59</v>
      </c>
      <c r="H92" s="80">
        <v>6.1</v>
      </c>
      <c r="I92" s="81">
        <v>18</v>
      </c>
      <c r="J92" s="80">
        <v>141</v>
      </c>
      <c r="K92" s="61" t="s">
        <v>44</v>
      </c>
      <c r="L92" s="43"/>
    </row>
    <row r="93" spans="1:12" ht="14.4" x14ac:dyDescent="0.3">
      <c r="A93" s="23"/>
      <c r="B93" s="15"/>
      <c r="C93" s="11"/>
      <c r="D93" s="7" t="s">
        <v>27</v>
      </c>
      <c r="E93" s="53"/>
      <c r="F93" s="84"/>
      <c r="G93" s="84"/>
      <c r="H93" s="84"/>
      <c r="I93" s="85"/>
      <c r="J93" s="84"/>
      <c r="K93" s="63"/>
      <c r="L93" s="43"/>
    </row>
    <row r="94" spans="1:12" ht="14.4" x14ac:dyDescent="0.3">
      <c r="A94" s="23"/>
      <c r="B94" s="15"/>
      <c r="C94" s="11"/>
      <c r="D94" s="7" t="s">
        <v>28</v>
      </c>
      <c r="E94" s="52" t="s">
        <v>64</v>
      </c>
      <c r="F94" s="82">
        <v>90</v>
      </c>
      <c r="G94" s="82">
        <v>9.8000000000000007</v>
      </c>
      <c r="H94" s="82">
        <v>2.0099999999999998</v>
      </c>
      <c r="I94" s="83">
        <v>10.199999999999999</v>
      </c>
      <c r="J94" s="82">
        <v>98</v>
      </c>
      <c r="K94" s="62" t="s">
        <v>66</v>
      </c>
      <c r="L94" s="43"/>
    </row>
    <row r="95" spans="1:12" ht="14.4" x14ac:dyDescent="0.3">
      <c r="A95" s="23"/>
      <c r="B95" s="15"/>
      <c r="C95" s="11"/>
      <c r="D95" s="7" t="s">
        <v>29</v>
      </c>
      <c r="E95" s="52" t="s">
        <v>65</v>
      </c>
      <c r="F95" s="82">
        <v>145</v>
      </c>
      <c r="G95" s="82">
        <v>3.1</v>
      </c>
      <c r="H95" s="82">
        <v>7.97</v>
      </c>
      <c r="I95" s="83">
        <v>20.59</v>
      </c>
      <c r="J95" s="82">
        <v>169</v>
      </c>
      <c r="K95" s="62" t="s">
        <v>86</v>
      </c>
      <c r="L95" s="43"/>
    </row>
    <row r="96" spans="1:12" ht="14.4" x14ac:dyDescent="0.3">
      <c r="A96" s="23"/>
      <c r="B96" s="15"/>
      <c r="C96" s="11"/>
      <c r="D96" s="7" t="s">
        <v>30</v>
      </c>
      <c r="E96" s="53" t="s">
        <v>87</v>
      </c>
      <c r="F96" s="84">
        <v>200</v>
      </c>
      <c r="G96" s="84">
        <v>0.01</v>
      </c>
      <c r="H96" s="84"/>
      <c r="I96" s="85">
        <v>10.18</v>
      </c>
      <c r="J96" s="84">
        <v>40</v>
      </c>
      <c r="K96" s="63" t="s">
        <v>66</v>
      </c>
      <c r="L96" s="43"/>
    </row>
    <row r="97" spans="1:12" ht="14.4" x14ac:dyDescent="0.3">
      <c r="A97" s="23"/>
      <c r="B97" s="15"/>
      <c r="C97" s="11"/>
      <c r="D97" s="7" t="s">
        <v>31</v>
      </c>
      <c r="E97" s="52" t="s">
        <v>42</v>
      </c>
      <c r="F97" s="82">
        <v>20</v>
      </c>
      <c r="G97" s="82">
        <v>1.25</v>
      </c>
      <c r="H97" s="82">
        <v>1.08</v>
      </c>
      <c r="I97" s="83">
        <v>9.42</v>
      </c>
      <c r="J97" s="82">
        <v>46</v>
      </c>
      <c r="K97" s="62"/>
      <c r="L97" s="43"/>
    </row>
    <row r="98" spans="1:12" ht="14.4" x14ac:dyDescent="0.3">
      <c r="A98" s="23"/>
      <c r="B98" s="15"/>
      <c r="C98" s="11"/>
      <c r="D98" s="7" t="s">
        <v>32</v>
      </c>
      <c r="E98" s="52"/>
      <c r="F98" s="55"/>
      <c r="G98" s="55"/>
      <c r="H98" s="55"/>
      <c r="I98" s="56"/>
      <c r="J98" s="55"/>
      <c r="K98" s="62"/>
      <c r="L98" s="43"/>
    </row>
    <row r="99" spans="1:12" ht="14.4" x14ac:dyDescent="0.3">
      <c r="A99" s="23"/>
      <c r="B99" s="15"/>
      <c r="C99" s="11"/>
      <c r="D99" s="6"/>
      <c r="E99" s="53"/>
      <c r="F99" s="57"/>
      <c r="G99" s="57"/>
      <c r="H99" s="57"/>
      <c r="I99" s="58"/>
      <c r="J99" s="57"/>
      <c r="K99" s="63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>
        <v>66.8</v>
      </c>
    </row>
    <row r="101" spans="1:12" ht="14.4" x14ac:dyDescent="0.3">
      <c r="A101" s="24"/>
      <c r="B101" s="17"/>
      <c r="C101" s="8"/>
      <c r="D101" s="18" t="s">
        <v>33</v>
      </c>
      <c r="E101" s="9"/>
      <c r="F101" s="19">
        <f>SUM(F92:F100)</f>
        <v>515</v>
      </c>
      <c r="G101" s="19">
        <f t="shared" ref="G101" si="41">SUM(G92:G100)</f>
        <v>17.750000000000004</v>
      </c>
      <c r="H101" s="19">
        <f t="shared" ref="H101" si="42">SUM(H92:H100)</f>
        <v>17.159999999999997</v>
      </c>
      <c r="I101" s="19">
        <f t="shared" ref="I101" si="43">SUM(I92:I100)</f>
        <v>68.39</v>
      </c>
      <c r="J101" s="19">
        <f t="shared" ref="J101:L101" si="44">SUM(J92:J100)</f>
        <v>494</v>
      </c>
      <c r="K101" s="25"/>
      <c r="L101" s="19">
        <f t="shared" si="44"/>
        <v>66.8</v>
      </c>
    </row>
    <row r="102" spans="1:12" ht="15.75" customHeight="1" x14ac:dyDescent="0.25">
      <c r="A102" s="29">
        <f>A84</f>
        <v>1</v>
      </c>
      <c r="B102" s="30">
        <f>B84</f>
        <v>5</v>
      </c>
      <c r="C102" s="69" t="s">
        <v>4</v>
      </c>
      <c r="D102" s="70"/>
      <c r="E102" s="31"/>
      <c r="F102" s="32">
        <f>F91+F101</f>
        <v>515</v>
      </c>
      <c r="G102" s="32">
        <f t="shared" ref="G102" si="45">G91+G101</f>
        <v>17.750000000000004</v>
      </c>
      <c r="H102" s="32">
        <f t="shared" ref="H102" si="46">H91+H101</f>
        <v>17.159999999999997</v>
      </c>
      <c r="I102" s="32">
        <f t="shared" ref="I102" si="47">I91+I101</f>
        <v>68.39</v>
      </c>
      <c r="J102" s="32">
        <f t="shared" ref="J102:L102" si="48">J91+J101</f>
        <v>494</v>
      </c>
      <c r="K102" s="32"/>
      <c r="L102" s="32">
        <f t="shared" si="48"/>
        <v>66.8</v>
      </c>
    </row>
    <row r="103" spans="1:12" ht="14.4" x14ac:dyDescent="0.3">
      <c r="A103" s="20">
        <v>2</v>
      </c>
      <c r="B103" s="21">
        <v>1</v>
      </c>
      <c r="C103" s="22" t="s">
        <v>20</v>
      </c>
      <c r="D103" s="5" t="s">
        <v>21</v>
      </c>
      <c r="E103" s="39"/>
      <c r="F103" s="40"/>
      <c r="G103" s="40"/>
      <c r="H103" s="40"/>
      <c r="I103" s="40"/>
      <c r="J103" s="40"/>
      <c r="K103" s="41"/>
      <c r="L103" s="40"/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22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 t="s">
        <v>23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 t="s">
        <v>24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4"/>
      <c r="B110" s="17"/>
      <c r="C110" s="8"/>
      <c r="D110" s="18" t="s">
        <v>33</v>
      </c>
      <c r="E110" s="9"/>
      <c r="F110" s="19">
        <f>SUM(F103:F109)</f>
        <v>0</v>
      </c>
      <c r="G110" s="19">
        <f t="shared" ref="G110:J110" si="49">SUM(G103:G109)</f>
        <v>0</v>
      </c>
      <c r="H110" s="19">
        <f t="shared" si="49"/>
        <v>0</v>
      </c>
      <c r="I110" s="19">
        <f t="shared" si="49"/>
        <v>0</v>
      </c>
      <c r="J110" s="19">
        <f t="shared" si="49"/>
        <v>0</v>
      </c>
      <c r="K110" s="25"/>
      <c r="L110" s="19">
        <f t="shared" ref="L110" si="50">SUM(L103:L109)</f>
        <v>0</v>
      </c>
    </row>
    <row r="111" spans="1:12" ht="43.2" x14ac:dyDescent="0.3">
      <c r="A111" s="26">
        <f>A103</f>
        <v>2</v>
      </c>
      <c r="B111" s="13">
        <f>B103</f>
        <v>1</v>
      </c>
      <c r="C111" s="10" t="s">
        <v>25</v>
      </c>
      <c r="D111" s="7" t="s">
        <v>26</v>
      </c>
      <c r="E111" s="51" t="s">
        <v>68</v>
      </c>
      <c r="F111" s="54">
        <v>60</v>
      </c>
      <c r="G111" s="72">
        <v>1.62</v>
      </c>
      <c r="H111" s="72">
        <v>6.1</v>
      </c>
      <c r="I111" s="73">
        <v>12.9</v>
      </c>
      <c r="J111" s="72">
        <v>113</v>
      </c>
      <c r="K111" s="61" t="s">
        <v>44</v>
      </c>
      <c r="L111" s="43"/>
    </row>
    <row r="112" spans="1:12" ht="14.4" x14ac:dyDescent="0.3">
      <c r="A112" s="23"/>
      <c r="B112" s="15"/>
      <c r="C112" s="11"/>
      <c r="D112" s="7" t="s">
        <v>27</v>
      </c>
      <c r="E112" s="52"/>
      <c r="F112" s="55"/>
      <c r="G112" s="74"/>
      <c r="H112" s="74"/>
      <c r="I112" s="75"/>
      <c r="J112" s="74"/>
      <c r="K112" s="62"/>
      <c r="L112" s="43"/>
    </row>
    <row r="113" spans="1:12" ht="14.4" x14ac:dyDescent="0.3">
      <c r="A113" s="23"/>
      <c r="B113" s="15"/>
      <c r="C113" s="11"/>
      <c r="D113" s="7" t="s">
        <v>28</v>
      </c>
      <c r="E113" s="52" t="s">
        <v>69</v>
      </c>
      <c r="F113" s="55">
        <v>90</v>
      </c>
      <c r="G113" s="74">
        <v>8.1</v>
      </c>
      <c r="H113" s="74">
        <v>4.05</v>
      </c>
      <c r="I113" s="75">
        <v>3.4</v>
      </c>
      <c r="J113" s="74">
        <v>83</v>
      </c>
      <c r="K113" s="62" t="s">
        <v>44</v>
      </c>
      <c r="L113" s="43"/>
    </row>
    <row r="114" spans="1:12" ht="14.4" x14ac:dyDescent="0.3">
      <c r="A114" s="23"/>
      <c r="B114" s="15"/>
      <c r="C114" s="11"/>
      <c r="D114" s="7" t="s">
        <v>29</v>
      </c>
      <c r="E114" s="52" t="s">
        <v>53</v>
      </c>
      <c r="F114" s="55">
        <v>140</v>
      </c>
      <c r="G114" s="74">
        <v>5.39</v>
      </c>
      <c r="H114" s="74">
        <v>6.65</v>
      </c>
      <c r="I114" s="75">
        <v>29.98</v>
      </c>
      <c r="J114" s="74">
        <v>201</v>
      </c>
      <c r="K114" s="62" t="s">
        <v>56</v>
      </c>
      <c r="L114" s="43"/>
    </row>
    <row r="115" spans="1:12" ht="14.4" x14ac:dyDescent="0.3">
      <c r="A115" s="23"/>
      <c r="B115" s="15"/>
      <c r="C115" s="11"/>
      <c r="D115" s="7" t="s">
        <v>30</v>
      </c>
      <c r="E115" s="53" t="s">
        <v>43</v>
      </c>
      <c r="F115" s="57">
        <v>200</v>
      </c>
      <c r="G115" s="76">
        <v>0.1</v>
      </c>
      <c r="H115" s="76">
        <v>0.04</v>
      </c>
      <c r="I115" s="77">
        <v>10.7</v>
      </c>
      <c r="J115" s="76">
        <v>44</v>
      </c>
      <c r="K115" s="63" t="s">
        <v>46</v>
      </c>
      <c r="L115" s="43"/>
    </row>
    <row r="116" spans="1:12" ht="14.4" x14ac:dyDescent="0.3">
      <c r="A116" s="23"/>
      <c r="B116" s="15"/>
      <c r="C116" s="11"/>
      <c r="D116" s="7" t="s">
        <v>31</v>
      </c>
      <c r="E116" s="52" t="s">
        <v>42</v>
      </c>
      <c r="F116" s="55">
        <v>20</v>
      </c>
      <c r="G116" s="74">
        <v>1.25</v>
      </c>
      <c r="H116" s="74">
        <v>1.08</v>
      </c>
      <c r="I116" s="75">
        <v>9.42</v>
      </c>
      <c r="J116" s="74">
        <v>46</v>
      </c>
      <c r="K116" s="62"/>
      <c r="L116" s="43"/>
    </row>
    <row r="117" spans="1:12" ht="14.4" x14ac:dyDescent="0.3">
      <c r="A117" s="23"/>
      <c r="B117" s="15"/>
      <c r="C117" s="11"/>
      <c r="D117" s="7" t="s">
        <v>32</v>
      </c>
      <c r="E117" s="52"/>
      <c r="F117" s="55"/>
      <c r="G117" s="55"/>
      <c r="H117" s="55"/>
      <c r="I117" s="56"/>
      <c r="J117" s="55"/>
      <c r="K117" s="62"/>
      <c r="L117" s="43"/>
    </row>
    <row r="118" spans="1:12" ht="14.4" x14ac:dyDescent="0.3">
      <c r="A118" s="23"/>
      <c r="B118" s="15"/>
      <c r="C118" s="11"/>
      <c r="D118" s="6"/>
      <c r="E118" s="53"/>
      <c r="F118" s="57"/>
      <c r="G118" s="57"/>
      <c r="H118" s="57"/>
      <c r="I118" s="58"/>
      <c r="J118" s="57"/>
      <c r="K118" s="63"/>
      <c r="L118" s="43"/>
    </row>
    <row r="119" spans="1:12" ht="14.4" x14ac:dyDescent="0.3">
      <c r="A119" s="23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24"/>
      <c r="B120" s="17"/>
      <c r="C120" s="8"/>
      <c r="D120" s="18" t="s">
        <v>33</v>
      </c>
      <c r="E120" s="9"/>
      <c r="F120" s="19">
        <f>SUM(F111:F119)</f>
        <v>510</v>
      </c>
      <c r="G120" s="19">
        <f t="shared" ref="G120:J120" si="51">SUM(G111:G119)</f>
        <v>16.46</v>
      </c>
      <c r="H120" s="19">
        <f t="shared" si="51"/>
        <v>17.919999999999995</v>
      </c>
      <c r="I120" s="19">
        <f t="shared" si="51"/>
        <v>66.400000000000006</v>
      </c>
      <c r="J120" s="19">
        <f t="shared" si="51"/>
        <v>487</v>
      </c>
      <c r="K120" s="25"/>
      <c r="L120" s="19">
        <v>66.8</v>
      </c>
    </row>
    <row r="121" spans="1:12" ht="14.4" x14ac:dyDescent="0.25">
      <c r="A121" s="29">
        <f>A103</f>
        <v>2</v>
      </c>
      <c r="B121" s="30">
        <f>B103</f>
        <v>1</v>
      </c>
      <c r="C121" s="69" t="s">
        <v>4</v>
      </c>
      <c r="D121" s="70"/>
      <c r="E121" s="31"/>
      <c r="F121" s="32">
        <f>F110+F120</f>
        <v>510</v>
      </c>
      <c r="G121" s="32">
        <f t="shared" ref="G121" si="52">G110+G120</f>
        <v>16.46</v>
      </c>
      <c r="H121" s="32">
        <f t="shared" ref="H121" si="53">H110+H120</f>
        <v>17.919999999999995</v>
      </c>
      <c r="I121" s="32">
        <f t="shared" ref="I121" si="54">I110+I120</f>
        <v>66.400000000000006</v>
      </c>
      <c r="J121" s="32">
        <f t="shared" ref="J121:L121" si="55">J110+J120</f>
        <v>487</v>
      </c>
      <c r="K121" s="32"/>
      <c r="L121" s="32">
        <f t="shared" si="55"/>
        <v>66.8</v>
      </c>
    </row>
    <row r="122" spans="1:12" ht="14.4" x14ac:dyDescent="0.3">
      <c r="A122" s="14">
        <v>2</v>
      </c>
      <c r="B122" s="15">
        <v>2</v>
      </c>
      <c r="C122" s="22" t="s">
        <v>20</v>
      </c>
      <c r="D122" s="5" t="s">
        <v>21</v>
      </c>
      <c r="E122" s="39"/>
      <c r="F122" s="40"/>
      <c r="G122" s="40"/>
      <c r="H122" s="40"/>
      <c r="I122" s="40"/>
      <c r="J122" s="40"/>
      <c r="K122" s="41"/>
      <c r="L122" s="40"/>
    </row>
    <row r="123" spans="1:12" ht="14.4" x14ac:dyDescent="0.3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22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23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 t="s">
        <v>24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6"/>
      <c r="B129" s="17"/>
      <c r="C129" s="8"/>
      <c r="D129" s="18" t="s">
        <v>33</v>
      </c>
      <c r="E129" s="9"/>
      <c r="F129" s="19">
        <f>SUM(F122:F128)</f>
        <v>0</v>
      </c>
      <c r="G129" s="19">
        <f t="shared" ref="G129:J129" si="56">SUM(G122:G128)</f>
        <v>0</v>
      </c>
      <c r="H129" s="19">
        <f t="shared" si="56"/>
        <v>0</v>
      </c>
      <c r="I129" s="19">
        <f t="shared" si="56"/>
        <v>0</v>
      </c>
      <c r="J129" s="19">
        <f t="shared" si="56"/>
        <v>0</v>
      </c>
      <c r="K129" s="25"/>
      <c r="L129" s="19">
        <f t="shared" ref="L129" si="57">SUM(L122:L128)</f>
        <v>0</v>
      </c>
    </row>
    <row r="130" spans="1:12" ht="43.8" thickBot="1" x14ac:dyDescent="0.35">
      <c r="A130" s="13">
        <f>A122</f>
        <v>2</v>
      </c>
      <c r="B130" s="13">
        <f>B122</f>
        <v>2</v>
      </c>
      <c r="C130" s="10" t="s">
        <v>25</v>
      </c>
      <c r="D130" s="7" t="s">
        <v>26</v>
      </c>
      <c r="E130" s="51" t="s">
        <v>70</v>
      </c>
      <c r="F130" s="72">
        <v>60</v>
      </c>
      <c r="G130" s="72">
        <v>5.43</v>
      </c>
      <c r="H130" s="72">
        <v>6.65</v>
      </c>
      <c r="I130" s="73">
        <v>6.78</v>
      </c>
      <c r="J130" s="72">
        <v>108</v>
      </c>
      <c r="K130" s="61" t="s">
        <v>44</v>
      </c>
      <c r="L130" s="43"/>
    </row>
    <row r="131" spans="1:12" ht="14.4" x14ac:dyDescent="0.3">
      <c r="A131" s="14"/>
      <c r="B131" s="15"/>
      <c r="C131" s="11"/>
      <c r="D131" s="7" t="s">
        <v>62</v>
      </c>
      <c r="E131" s="64" t="s">
        <v>50</v>
      </c>
      <c r="F131" s="86">
        <v>100</v>
      </c>
      <c r="G131" s="72">
        <v>0.4</v>
      </c>
      <c r="H131" s="72">
        <v>0.4</v>
      </c>
      <c r="I131" s="73">
        <v>9.8000000000000007</v>
      </c>
      <c r="J131" s="72">
        <v>47</v>
      </c>
      <c r="K131" s="61" t="s">
        <v>61</v>
      </c>
      <c r="L131" s="43"/>
    </row>
    <row r="132" spans="1:12" ht="14.4" x14ac:dyDescent="0.3">
      <c r="A132" s="14"/>
      <c r="B132" s="15"/>
      <c r="C132" s="11"/>
      <c r="D132" s="7" t="s">
        <v>27</v>
      </c>
      <c r="E132" s="52"/>
      <c r="F132" s="74"/>
      <c r="G132" s="74"/>
      <c r="H132" s="74"/>
      <c r="I132" s="75"/>
      <c r="J132" s="74"/>
      <c r="K132" s="62"/>
      <c r="L132" s="43"/>
    </row>
    <row r="133" spans="1:12" ht="14.4" x14ac:dyDescent="0.3">
      <c r="A133" s="14"/>
      <c r="B133" s="15"/>
      <c r="C133" s="11"/>
      <c r="D133" s="7" t="s">
        <v>28</v>
      </c>
      <c r="E133" s="52" t="s">
        <v>71</v>
      </c>
      <c r="F133" s="74">
        <v>160</v>
      </c>
      <c r="G133" s="74">
        <v>12.98</v>
      </c>
      <c r="H133" s="74">
        <v>10.63</v>
      </c>
      <c r="I133" s="75">
        <v>28.5</v>
      </c>
      <c r="J133" s="74">
        <v>262</v>
      </c>
      <c r="K133" s="62" t="s">
        <v>44</v>
      </c>
      <c r="L133" s="43"/>
    </row>
    <row r="134" spans="1:12" ht="14.4" x14ac:dyDescent="0.3">
      <c r="A134" s="14"/>
      <c r="B134" s="15"/>
      <c r="C134" s="11"/>
      <c r="D134" s="7" t="s">
        <v>29</v>
      </c>
      <c r="E134" s="52"/>
      <c r="F134" s="74"/>
      <c r="G134" s="74"/>
      <c r="H134" s="74"/>
      <c r="I134" s="75"/>
      <c r="J134" s="74"/>
      <c r="K134" s="62"/>
      <c r="L134" s="43"/>
    </row>
    <row r="135" spans="1:12" ht="14.4" x14ac:dyDescent="0.3">
      <c r="A135" s="14"/>
      <c r="B135" s="15"/>
      <c r="C135" s="11"/>
      <c r="D135" s="7" t="s">
        <v>30</v>
      </c>
      <c r="E135" s="53" t="s">
        <v>49</v>
      </c>
      <c r="F135" s="76">
        <v>200</v>
      </c>
      <c r="G135" s="76">
        <v>0.12</v>
      </c>
      <c r="H135" s="76">
        <v>0.9</v>
      </c>
      <c r="I135" s="77">
        <v>30.8</v>
      </c>
      <c r="J135" s="76">
        <v>131</v>
      </c>
      <c r="K135" s="63" t="s">
        <v>44</v>
      </c>
      <c r="L135" s="43"/>
    </row>
    <row r="136" spans="1:12" ht="14.4" x14ac:dyDescent="0.3">
      <c r="A136" s="14"/>
      <c r="B136" s="15"/>
      <c r="C136" s="11"/>
      <c r="D136" s="7" t="s">
        <v>31</v>
      </c>
      <c r="E136" s="52" t="s">
        <v>42</v>
      </c>
      <c r="F136" s="74">
        <v>20</v>
      </c>
      <c r="G136" s="74">
        <v>1.25</v>
      </c>
      <c r="H136" s="74">
        <v>1.08</v>
      </c>
      <c r="I136" s="75">
        <v>9.42</v>
      </c>
      <c r="J136" s="74">
        <v>46</v>
      </c>
      <c r="K136" s="62"/>
      <c r="L136" s="43"/>
    </row>
    <row r="137" spans="1:12" ht="14.4" x14ac:dyDescent="0.3">
      <c r="A137" s="14"/>
      <c r="B137" s="15"/>
      <c r="C137" s="11"/>
      <c r="D137" s="7" t="s">
        <v>32</v>
      </c>
      <c r="E137" s="52"/>
      <c r="F137" s="55"/>
      <c r="G137" s="55"/>
      <c r="H137" s="55"/>
      <c r="I137" s="56"/>
      <c r="J137" s="55"/>
      <c r="K137" s="62"/>
      <c r="L137" s="43"/>
    </row>
    <row r="138" spans="1:12" ht="14.4" x14ac:dyDescent="0.3">
      <c r="A138" s="14"/>
      <c r="B138" s="15"/>
      <c r="C138" s="11"/>
      <c r="D138" s="6"/>
      <c r="E138" s="53"/>
      <c r="F138" s="57"/>
      <c r="G138" s="57"/>
      <c r="H138" s="57"/>
      <c r="I138" s="58"/>
      <c r="J138" s="57"/>
      <c r="K138" s="63"/>
      <c r="L138" s="43"/>
    </row>
    <row r="139" spans="1:12" ht="14.4" x14ac:dyDescent="0.3">
      <c r="A139" s="14"/>
      <c r="B139" s="15"/>
      <c r="C139" s="11"/>
      <c r="D139" s="6"/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16"/>
      <c r="B140" s="17"/>
      <c r="C140" s="8"/>
      <c r="D140" s="18" t="s">
        <v>33</v>
      </c>
      <c r="E140" s="9"/>
      <c r="F140" s="19">
        <f>SUM(F130:F139)</f>
        <v>540</v>
      </c>
      <c r="G140" s="19">
        <f t="shared" ref="G140:J140" si="58">SUM(G130:G139)</f>
        <v>20.180000000000003</v>
      </c>
      <c r="H140" s="19">
        <f t="shared" si="58"/>
        <v>19.659999999999997</v>
      </c>
      <c r="I140" s="19">
        <f t="shared" si="58"/>
        <v>85.3</v>
      </c>
      <c r="J140" s="19">
        <f t="shared" si="58"/>
        <v>594</v>
      </c>
      <c r="K140" s="25"/>
      <c r="L140" s="19">
        <v>66.8</v>
      </c>
    </row>
    <row r="141" spans="1:12" ht="14.4" x14ac:dyDescent="0.25">
      <c r="A141" s="33">
        <f>A122</f>
        <v>2</v>
      </c>
      <c r="B141" s="33">
        <f>B122</f>
        <v>2</v>
      </c>
      <c r="C141" s="69" t="s">
        <v>4</v>
      </c>
      <c r="D141" s="70"/>
      <c r="E141" s="31"/>
      <c r="F141" s="32">
        <f>F129+F140</f>
        <v>540</v>
      </c>
      <c r="G141" s="32">
        <f t="shared" ref="G141" si="59">G129+G140</f>
        <v>20.180000000000003</v>
      </c>
      <c r="H141" s="32">
        <f t="shared" ref="H141" si="60">H129+H140</f>
        <v>19.659999999999997</v>
      </c>
      <c r="I141" s="32">
        <f t="shared" ref="I141" si="61">I129+I140</f>
        <v>85.3</v>
      </c>
      <c r="J141" s="32">
        <f t="shared" ref="J141:L141" si="62">J129+J140</f>
        <v>594</v>
      </c>
      <c r="K141" s="32"/>
      <c r="L141" s="32">
        <f t="shared" si="62"/>
        <v>66.8</v>
      </c>
    </row>
    <row r="142" spans="1:12" ht="14.4" x14ac:dyDescent="0.3">
      <c r="A142" s="20">
        <v>2</v>
      </c>
      <c r="B142" s="21">
        <v>3</v>
      </c>
      <c r="C142" s="22" t="s">
        <v>20</v>
      </c>
      <c r="D142" s="5" t="s">
        <v>21</v>
      </c>
      <c r="E142" s="39"/>
      <c r="F142" s="40"/>
      <c r="G142" s="40"/>
      <c r="H142" s="40"/>
      <c r="I142" s="40"/>
      <c r="J142" s="40"/>
      <c r="K142" s="41"/>
      <c r="L142" s="40"/>
    </row>
    <row r="143" spans="1:12" ht="14.4" x14ac:dyDescent="0.3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22</v>
      </c>
      <c r="E144" s="42"/>
      <c r="F144" s="43"/>
      <c r="G144" s="43"/>
      <c r="H144" s="43"/>
      <c r="I144" s="43"/>
      <c r="J144" s="43"/>
      <c r="K144" s="44"/>
      <c r="L144" s="43"/>
    </row>
    <row r="145" spans="1:12" ht="15.75" customHeight="1" x14ac:dyDescent="0.3">
      <c r="A145" s="23"/>
      <c r="B145" s="15"/>
      <c r="C145" s="11"/>
      <c r="D145" s="7" t="s">
        <v>23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24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4"/>
      <c r="B149" s="17"/>
      <c r="C149" s="8"/>
      <c r="D149" s="18" t="s">
        <v>33</v>
      </c>
      <c r="E149" s="9"/>
      <c r="F149" s="19">
        <f>SUM(F142:F148)</f>
        <v>0</v>
      </c>
      <c r="G149" s="19">
        <f t="shared" ref="G149:J149" si="63">SUM(G142:G148)</f>
        <v>0</v>
      </c>
      <c r="H149" s="19">
        <f t="shared" si="63"/>
        <v>0</v>
      </c>
      <c r="I149" s="19">
        <f t="shared" si="63"/>
        <v>0</v>
      </c>
      <c r="J149" s="19">
        <f t="shared" si="63"/>
        <v>0</v>
      </c>
      <c r="K149" s="25"/>
      <c r="L149" s="19">
        <f t="shared" ref="L149" si="64">SUM(L142:L148)</f>
        <v>0</v>
      </c>
    </row>
    <row r="150" spans="1:12" ht="43.2" x14ac:dyDescent="0.3">
      <c r="A150" s="26">
        <f>A142</f>
        <v>2</v>
      </c>
      <c r="B150" s="13">
        <f>B142</f>
        <v>3</v>
      </c>
      <c r="C150" s="10" t="s">
        <v>25</v>
      </c>
      <c r="D150" s="7" t="s">
        <v>26</v>
      </c>
      <c r="E150" s="51" t="s">
        <v>72</v>
      </c>
      <c r="F150" s="80">
        <v>60</v>
      </c>
      <c r="G150" s="80">
        <v>2.5299999999999998</v>
      </c>
      <c r="H150" s="80">
        <v>6.1</v>
      </c>
      <c r="I150" s="81">
        <v>15.07</v>
      </c>
      <c r="J150" s="80">
        <v>125</v>
      </c>
      <c r="K150" s="61" t="s">
        <v>44</v>
      </c>
      <c r="L150" s="43"/>
    </row>
    <row r="151" spans="1:12" ht="14.4" x14ac:dyDescent="0.3">
      <c r="A151" s="23"/>
      <c r="B151" s="15"/>
      <c r="C151" s="11"/>
      <c r="D151" s="7" t="s">
        <v>27</v>
      </c>
      <c r="E151" s="52"/>
      <c r="F151" s="82"/>
      <c r="G151" s="82"/>
      <c r="H151" s="82"/>
      <c r="I151" s="83"/>
      <c r="J151" s="82"/>
      <c r="K151" s="62"/>
      <c r="L151" s="43"/>
    </row>
    <row r="152" spans="1:12" ht="14.4" x14ac:dyDescent="0.3">
      <c r="A152" s="23"/>
      <c r="B152" s="15"/>
      <c r="C152" s="11"/>
      <c r="D152" s="7" t="s">
        <v>28</v>
      </c>
      <c r="E152" s="52" t="s">
        <v>52</v>
      </c>
      <c r="F152" s="82">
        <v>100</v>
      </c>
      <c r="G152" s="82">
        <v>8.6</v>
      </c>
      <c r="H152" s="82">
        <v>4.8</v>
      </c>
      <c r="I152" s="83">
        <v>11.75</v>
      </c>
      <c r="J152" s="82">
        <v>125</v>
      </c>
      <c r="K152" s="62" t="s">
        <v>55</v>
      </c>
      <c r="L152" s="43"/>
    </row>
    <row r="153" spans="1:12" ht="14.4" x14ac:dyDescent="0.3">
      <c r="A153" s="23"/>
      <c r="B153" s="15"/>
      <c r="C153" s="11"/>
      <c r="D153" s="7" t="s">
        <v>29</v>
      </c>
      <c r="E153" s="52" t="s">
        <v>73</v>
      </c>
      <c r="F153" s="82">
        <v>145</v>
      </c>
      <c r="G153" s="82">
        <v>3.31</v>
      </c>
      <c r="H153" s="82">
        <v>7.95</v>
      </c>
      <c r="I153" s="83">
        <v>20.59</v>
      </c>
      <c r="J153" s="82">
        <v>167</v>
      </c>
      <c r="K153" s="62" t="s">
        <v>74</v>
      </c>
      <c r="L153" s="43"/>
    </row>
    <row r="154" spans="1:12" ht="14.4" x14ac:dyDescent="0.3">
      <c r="A154" s="23"/>
      <c r="B154" s="15"/>
      <c r="C154" s="11"/>
      <c r="D154" s="7" t="s">
        <v>30</v>
      </c>
      <c r="E154" s="53" t="s">
        <v>88</v>
      </c>
      <c r="F154" s="84">
        <v>208</v>
      </c>
      <c r="G154" s="84">
        <v>0.02</v>
      </c>
      <c r="H154" s="84"/>
      <c r="I154" s="85">
        <v>7.99</v>
      </c>
      <c r="J154" s="84">
        <v>32</v>
      </c>
      <c r="K154" s="63" t="s">
        <v>89</v>
      </c>
      <c r="L154" s="43"/>
    </row>
    <row r="155" spans="1:12" ht="14.4" x14ac:dyDescent="0.3">
      <c r="A155" s="23"/>
      <c r="B155" s="15"/>
      <c r="C155" s="11"/>
      <c r="D155" s="7" t="s">
        <v>31</v>
      </c>
      <c r="E155" s="52" t="s">
        <v>42</v>
      </c>
      <c r="F155" s="82">
        <v>20</v>
      </c>
      <c r="G155" s="82">
        <v>1.25</v>
      </c>
      <c r="H155" s="82">
        <v>1.08</v>
      </c>
      <c r="I155" s="83">
        <v>9.42</v>
      </c>
      <c r="J155" s="82">
        <v>46</v>
      </c>
      <c r="K155" s="62"/>
      <c r="L155" s="43"/>
    </row>
    <row r="156" spans="1:12" ht="14.4" x14ac:dyDescent="0.3">
      <c r="A156" s="23"/>
      <c r="B156" s="15"/>
      <c r="C156" s="11"/>
      <c r="D156" s="7" t="s">
        <v>32</v>
      </c>
      <c r="E156" s="52"/>
      <c r="F156" s="55"/>
      <c r="G156" s="55"/>
      <c r="H156" s="55"/>
      <c r="I156" s="56"/>
      <c r="J156" s="55"/>
      <c r="K156" s="62"/>
      <c r="L156" s="43"/>
    </row>
    <row r="157" spans="1:12" ht="14.4" x14ac:dyDescent="0.3">
      <c r="A157" s="23"/>
      <c r="B157" s="15"/>
      <c r="C157" s="11"/>
      <c r="D157" s="6"/>
      <c r="E157" s="53"/>
      <c r="F157" s="57"/>
      <c r="G157" s="57"/>
      <c r="H157" s="57"/>
      <c r="I157" s="58"/>
      <c r="J157" s="57"/>
      <c r="K157" s="63"/>
      <c r="L157" s="43"/>
    </row>
    <row r="158" spans="1:12" ht="14.4" x14ac:dyDescent="0.3">
      <c r="A158" s="23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4"/>
      <c r="B159" s="17"/>
      <c r="C159" s="8"/>
      <c r="D159" s="18" t="s">
        <v>33</v>
      </c>
      <c r="E159" s="9"/>
      <c r="F159" s="19">
        <f>SUM(F150:F158)</f>
        <v>533</v>
      </c>
      <c r="G159" s="19">
        <f t="shared" ref="G159:J159" si="65">SUM(G150:G158)</f>
        <v>15.709999999999999</v>
      </c>
      <c r="H159" s="19">
        <f t="shared" si="65"/>
        <v>19.93</v>
      </c>
      <c r="I159" s="19">
        <f t="shared" si="65"/>
        <v>64.819999999999993</v>
      </c>
      <c r="J159" s="19">
        <f t="shared" si="65"/>
        <v>495</v>
      </c>
      <c r="K159" s="25"/>
      <c r="L159" s="19">
        <v>66.8</v>
      </c>
    </row>
    <row r="160" spans="1:12" ht="14.4" x14ac:dyDescent="0.25">
      <c r="A160" s="29">
        <f>A142</f>
        <v>2</v>
      </c>
      <c r="B160" s="30">
        <f>B142</f>
        <v>3</v>
      </c>
      <c r="C160" s="69" t="s">
        <v>4</v>
      </c>
      <c r="D160" s="70"/>
      <c r="E160" s="31"/>
      <c r="F160" s="32">
        <f>F149+F159</f>
        <v>533</v>
      </c>
      <c r="G160" s="32">
        <f t="shared" ref="G160" si="66">G149+G159</f>
        <v>15.709999999999999</v>
      </c>
      <c r="H160" s="32">
        <f t="shared" ref="H160" si="67">H149+H159</f>
        <v>19.93</v>
      </c>
      <c r="I160" s="32">
        <f t="shared" ref="I160" si="68">I149+I159</f>
        <v>64.819999999999993</v>
      </c>
      <c r="J160" s="32">
        <f t="shared" ref="J160:L160" si="69">J149+J159</f>
        <v>495</v>
      </c>
      <c r="K160" s="32"/>
      <c r="L160" s="32">
        <f t="shared" si="69"/>
        <v>66.8</v>
      </c>
    </row>
    <row r="161" spans="1:12" ht="14.4" x14ac:dyDescent="0.3">
      <c r="A161" s="20">
        <v>2</v>
      </c>
      <c r="B161" s="21">
        <v>4</v>
      </c>
      <c r="C161" s="22" t="s">
        <v>20</v>
      </c>
      <c r="D161" s="5" t="s">
        <v>21</v>
      </c>
      <c r="E161" s="39"/>
      <c r="F161" s="40"/>
      <c r="G161" s="40"/>
      <c r="H161" s="40"/>
      <c r="I161" s="40"/>
      <c r="J161" s="40"/>
      <c r="K161" s="41"/>
      <c r="L161" s="40"/>
    </row>
    <row r="162" spans="1:12" ht="14.4" x14ac:dyDescent="0.3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22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23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24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4"/>
      <c r="B168" s="17"/>
      <c r="C168" s="8"/>
      <c r="D168" s="18" t="s">
        <v>33</v>
      </c>
      <c r="E168" s="9"/>
      <c r="F168" s="19">
        <f>SUM(F161:F167)</f>
        <v>0</v>
      </c>
      <c r="G168" s="19">
        <f t="shared" ref="G168:J168" si="70">SUM(G161:G167)</f>
        <v>0</v>
      </c>
      <c r="H168" s="19">
        <f t="shared" si="70"/>
        <v>0</v>
      </c>
      <c r="I168" s="19">
        <f t="shared" si="70"/>
        <v>0</v>
      </c>
      <c r="J168" s="19">
        <f t="shared" si="70"/>
        <v>0</v>
      </c>
      <c r="K168" s="25"/>
      <c r="L168" s="19">
        <f t="shared" ref="L168" si="71">SUM(L161:L167)</f>
        <v>0</v>
      </c>
    </row>
    <row r="169" spans="1:12" ht="43.8" thickBot="1" x14ac:dyDescent="0.35">
      <c r="A169" s="26">
        <f>A161</f>
        <v>2</v>
      </c>
      <c r="B169" s="13">
        <f>B161</f>
        <v>4</v>
      </c>
      <c r="C169" s="10" t="s">
        <v>25</v>
      </c>
      <c r="D169" s="7" t="s">
        <v>26</v>
      </c>
      <c r="E169" s="51" t="s">
        <v>75</v>
      </c>
      <c r="F169" s="54">
        <v>60</v>
      </c>
      <c r="G169" s="80">
        <v>1.95</v>
      </c>
      <c r="H169" s="80">
        <v>6.18</v>
      </c>
      <c r="I169" s="81">
        <v>12.3</v>
      </c>
      <c r="J169" s="80">
        <v>112</v>
      </c>
      <c r="K169" s="61" t="s">
        <v>44</v>
      </c>
      <c r="L169" s="43"/>
    </row>
    <row r="170" spans="1:12" ht="14.4" x14ac:dyDescent="0.3">
      <c r="A170" s="23"/>
      <c r="B170" s="15"/>
      <c r="C170" s="11"/>
      <c r="D170" s="7" t="s">
        <v>62</v>
      </c>
      <c r="E170" s="64" t="s">
        <v>50</v>
      </c>
      <c r="F170" s="54">
        <v>100</v>
      </c>
      <c r="G170" s="80">
        <v>0.4</v>
      </c>
      <c r="H170" s="80">
        <v>0.4</v>
      </c>
      <c r="I170" s="81">
        <v>9.8000000000000007</v>
      </c>
      <c r="J170" s="80">
        <v>47</v>
      </c>
      <c r="K170" s="61" t="s">
        <v>61</v>
      </c>
      <c r="L170" s="43"/>
    </row>
    <row r="171" spans="1:12" ht="14.4" x14ac:dyDescent="0.3">
      <c r="A171" s="23"/>
      <c r="B171" s="15"/>
      <c r="C171" s="11"/>
      <c r="D171" s="7" t="s">
        <v>27</v>
      </c>
      <c r="E171" s="52"/>
      <c r="F171" s="55"/>
      <c r="G171" s="82"/>
      <c r="H171" s="82"/>
      <c r="I171" s="83"/>
      <c r="J171" s="82"/>
      <c r="K171" s="62"/>
      <c r="L171" s="43"/>
    </row>
    <row r="172" spans="1:12" ht="14.4" x14ac:dyDescent="0.3">
      <c r="A172" s="23"/>
      <c r="B172" s="15"/>
      <c r="C172" s="11"/>
      <c r="D172" s="7" t="s">
        <v>28</v>
      </c>
      <c r="E172" s="52" t="s">
        <v>76</v>
      </c>
      <c r="F172" s="55">
        <v>160</v>
      </c>
      <c r="G172" s="82">
        <v>12.2</v>
      </c>
      <c r="H172" s="82">
        <v>10.6</v>
      </c>
      <c r="I172" s="83">
        <v>23.09</v>
      </c>
      <c r="J172" s="82">
        <v>237</v>
      </c>
      <c r="K172" s="62" t="s">
        <v>44</v>
      </c>
      <c r="L172" s="43"/>
    </row>
    <row r="173" spans="1:12" ht="14.4" x14ac:dyDescent="0.3">
      <c r="A173" s="23"/>
      <c r="B173" s="15"/>
      <c r="C173" s="11"/>
      <c r="D173" s="7" t="s">
        <v>29</v>
      </c>
      <c r="E173" s="52"/>
      <c r="F173" s="55"/>
      <c r="G173" s="82"/>
      <c r="H173" s="82"/>
      <c r="I173" s="83"/>
      <c r="J173" s="82"/>
      <c r="K173" s="62"/>
      <c r="L173" s="43"/>
    </row>
    <row r="174" spans="1:12" ht="14.4" x14ac:dyDescent="0.3">
      <c r="A174" s="23"/>
      <c r="B174" s="15"/>
      <c r="C174" s="11"/>
      <c r="D174" s="7" t="s">
        <v>30</v>
      </c>
      <c r="E174" s="53" t="s">
        <v>43</v>
      </c>
      <c r="F174" s="57">
        <v>200</v>
      </c>
      <c r="G174" s="84">
        <v>0.1</v>
      </c>
      <c r="H174" s="84">
        <v>0.04</v>
      </c>
      <c r="I174" s="85">
        <v>10.7</v>
      </c>
      <c r="J174" s="84">
        <v>44</v>
      </c>
      <c r="K174" s="63" t="s">
        <v>44</v>
      </c>
      <c r="L174" s="43"/>
    </row>
    <row r="175" spans="1:12" ht="14.4" x14ac:dyDescent="0.3">
      <c r="A175" s="23"/>
      <c r="B175" s="15"/>
      <c r="C175" s="11"/>
      <c r="D175" s="7" t="s">
        <v>31</v>
      </c>
      <c r="E175" s="52" t="s">
        <v>42</v>
      </c>
      <c r="F175" s="55">
        <v>20</v>
      </c>
      <c r="G175" s="82">
        <v>1.25</v>
      </c>
      <c r="H175" s="82">
        <v>1.08</v>
      </c>
      <c r="I175" s="83">
        <v>9.42</v>
      </c>
      <c r="J175" s="82">
        <v>46</v>
      </c>
      <c r="K175" s="62"/>
      <c r="L175" s="43"/>
    </row>
    <row r="176" spans="1:12" ht="14.4" x14ac:dyDescent="0.3">
      <c r="A176" s="23"/>
      <c r="B176" s="15"/>
      <c r="C176" s="11"/>
      <c r="D176" s="7" t="s">
        <v>32</v>
      </c>
      <c r="E176" s="52"/>
      <c r="F176" s="55"/>
      <c r="G176" s="82"/>
      <c r="H176" s="82"/>
      <c r="I176" s="83"/>
      <c r="J176" s="82"/>
      <c r="K176" s="62"/>
      <c r="L176" s="43"/>
    </row>
    <row r="177" spans="1:12" ht="14.4" x14ac:dyDescent="0.3">
      <c r="A177" s="23"/>
      <c r="B177" s="15"/>
      <c r="C177" s="11"/>
      <c r="D177" s="6"/>
      <c r="E177" s="53"/>
      <c r="F177" s="57"/>
      <c r="G177" s="57"/>
      <c r="H177" s="57"/>
      <c r="I177" s="58"/>
      <c r="J177" s="57"/>
      <c r="K177" s="63"/>
      <c r="L177" s="43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4"/>
      <c r="B179" s="17"/>
      <c r="C179" s="8"/>
      <c r="D179" s="18" t="s">
        <v>33</v>
      </c>
      <c r="E179" s="9"/>
      <c r="F179" s="19">
        <f>SUM(F169:F178)</f>
        <v>540</v>
      </c>
      <c r="G179" s="19">
        <f t="shared" ref="G179:J179" si="72">SUM(G169:G178)</f>
        <v>15.899999999999999</v>
      </c>
      <c r="H179" s="19">
        <f t="shared" si="72"/>
        <v>18.299999999999997</v>
      </c>
      <c r="I179" s="19">
        <f t="shared" si="72"/>
        <v>65.31</v>
      </c>
      <c r="J179" s="19">
        <f t="shared" si="72"/>
        <v>486</v>
      </c>
      <c r="K179" s="25"/>
      <c r="L179" s="19">
        <v>66.8</v>
      </c>
    </row>
    <row r="180" spans="1:12" ht="14.4" x14ac:dyDescent="0.25">
      <c r="A180" s="29">
        <f>A161</f>
        <v>2</v>
      </c>
      <c r="B180" s="30">
        <f>B161</f>
        <v>4</v>
      </c>
      <c r="C180" s="69" t="s">
        <v>4</v>
      </c>
      <c r="D180" s="70"/>
      <c r="E180" s="31"/>
      <c r="F180" s="32">
        <f>F168+F179</f>
        <v>540</v>
      </c>
      <c r="G180" s="32">
        <f t="shared" ref="G180" si="73">G168+G179</f>
        <v>15.899999999999999</v>
      </c>
      <c r="H180" s="32">
        <f t="shared" ref="H180" si="74">H168+H179</f>
        <v>18.299999999999997</v>
      </c>
      <c r="I180" s="32">
        <f t="shared" ref="I180" si="75">I168+I179</f>
        <v>65.31</v>
      </c>
      <c r="J180" s="32">
        <f t="shared" ref="J180:L180" si="76">J168+J179</f>
        <v>486</v>
      </c>
      <c r="K180" s="32"/>
      <c r="L180" s="32">
        <f t="shared" si="76"/>
        <v>66.8</v>
      </c>
    </row>
    <row r="181" spans="1:12" ht="14.4" x14ac:dyDescent="0.3">
      <c r="A181" s="20">
        <v>2</v>
      </c>
      <c r="B181" s="21">
        <v>5</v>
      </c>
      <c r="C181" s="22" t="s">
        <v>20</v>
      </c>
      <c r="D181" s="5" t="s">
        <v>21</v>
      </c>
      <c r="E181" s="39"/>
      <c r="F181" s="40"/>
      <c r="G181" s="40"/>
      <c r="H181" s="40"/>
      <c r="I181" s="40"/>
      <c r="J181" s="40"/>
      <c r="K181" s="41"/>
      <c r="L181" s="40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22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23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24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.75" customHeight="1" x14ac:dyDescent="0.3">
      <c r="A188" s="24"/>
      <c r="B188" s="17"/>
      <c r="C188" s="8"/>
      <c r="D188" s="18" t="s">
        <v>33</v>
      </c>
      <c r="E188" s="9"/>
      <c r="F188" s="19">
        <f>SUM(F181:F187)</f>
        <v>0</v>
      </c>
      <c r="G188" s="19">
        <f t="shared" ref="G188:J188" si="77">SUM(G181:G187)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SUM(L181:L187)</f>
        <v>0</v>
      </c>
    </row>
    <row r="189" spans="1:12" ht="43.2" x14ac:dyDescent="0.3">
      <c r="A189" s="26">
        <f>A181</f>
        <v>2</v>
      </c>
      <c r="B189" s="13">
        <f>B181</f>
        <v>5</v>
      </c>
      <c r="C189" s="10" t="s">
        <v>25</v>
      </c>
      <c r="D189" s="7" t="s">
        <v>26</v>
      </c>
      <c r="E189" s="51" t="s">
        <v>77</v>
      </c>
      <c r="F189" s="72">
        <v>60</v>
      </c>
      <c r="G189" s="72">
        <v>3.59</v>
      </c>
      <c r="H189" s="72">
        <v>6.1</v>
      </c>
      <c r="I189" s="73">
        <v>18</v>
      </c>
      <c r="J189" s="72">
        <v>141</v>
      </c>
      <c r="K189" s="61" t="s">
        <v>44</v>
      </c>
      <c r="L189" s="43"/>
    </row>
    <row r="190" spans="1:12" ht="14.4" x14ac:dyDescent="0.3">
      <c r="A190" s="23"/>
      <c r="B190" s="15"/>
      <c r="C190" s="11"/>
      <c r="D190" s="7" t="s">
        <v>27</v>
      </c>
      <c r="E190" s="53"/>
      <c r="F190" s="76"/>
      <c r="G190" s="76"/>
      <c r="H190" s="76"/>
      <c r="I190" s="77"/>
      <c r="J190" s="76"/>
      <c r="K190" s="63"/>
      <c r="L190" s="43"/>
    </row>
    <row r="191" spans="1:12" ht="14.4" x14ac:dyDescent="0.3">
      <c r="A191" s="23"/>
      <c r="B191" s="15"/>
      <c r="C191" s="11"/>
      <c r="D191" s="7" t="s">
        <v>28</v>
      </c>
      <c r="E191" s="52" t="s">
        <v>78</v>
      </c>
      <c r="F191" s="74">
        <v>100</v>
      </c>
      <c r="G191" s="74">
        <v>8.1999999999999993</v>
      </c>
      <c r="H191" s="74">
        <v>5</v>
      </c>
      <c r="I191" s="75">
        <v>10.23</v>
      </c>
      <c r="J191" s="74">
        <v>119</v>
      </c>
      <c r="K191" s="62" t="s">
        <v>80</v>
      </c>
      <c r="L191" s="43"/>
    </row>
    <row r="192" spans="1:12" ht="14.4" x14ac:dyDescent="0.3">
      <c r="A192" s="23"/>
      <c r="B192" s="15"/>
      <c r="C192" s="11"/>
      <c r="D192" s="7" t="s">
        <v>29</v>
      </c>
      <c r="E192" s="52" t="s">
        <v>79</v>
      </c>
      <c r="F192" s="74">
        <v>140</v>
      </c>
      <c r="G192" s="74">
        <v>3.06</v>
      </c>
      <c r="H192" s="74">
        <v>4.3499999999999996</v>
      </c>
      <c r="I192" s="75">
        <v>20.56</v>
      </c>
      <c r="J192" s="74">
        <v>136</v>
      </c>
      <c r="K192" s="62" t="s">
        <v>67</v>
      </c>
      <c r="L192" s="43"/>
    </row>
    <row r="193" spans="1:12" ht="14.4" x14ac:dyDescent="0.3">
      <c r="A193" s="23"/>
      <c r="B193" s="15"/>
      <c r="C193" s="11"/>
      <c r="D193" s="7" t="s">
        <v>30</v>
      </c>
      <c r="E193" s="52" t="s">
        <v>60</v>
      </c>
      <c r="F193" s="74">
        <v>180</v>
      </c>
      <c r="G193" s="74">
        <v>0.9</v>
      </c>
      <c r="H193" s="74">
        <v>0.18</v>
      </c>
      <c r="I193" s="75">
        <v>18.2</v>
      </c>
      <c r="J193" s="74">
        <v>83</v>
      </c>
      <c r="K193" s="62" t="s">
        <v>80</v>
      </c>
      <c r="L193" s="43"/>
    </row>
    <row r="194" spans="1:12" ht="14.4" x14ac:dyDescent="0.3">
      <c r="A194" s="23"/>
      <c r="B194" s="15"/>
      <c r="C194" s="11"/>
      <c r="D194" s="7" t="s">
        <v>31</v>
      </c>
      <c r="E194" s="52" t="s">
        <v>42</v>
      </c>
      <c r="F194" s="74">
        <v>20</v>
      </c>
      <c r="G194" s="74">
        <v>1.25</v>
      </c>
      <c r="H194" s="74">
        <v>1.08</v>
      </c>
      <c r="I194" s="75">
        <v>9.42</v>
      </c>
      <c r="J194" s="74">
        <v>46</v>
      </c>
      <c r="K194" s="62"/>
      <c r="L194" s="43"/>
    </row>
    <row r="195" spans="1:12" ht="14.4" x14ac:dyDescent="0.3">
      <c r="A195" s="23"/>
      <c r="B195" s="15"/>
      <c r="C195" s="11"/>
      <c r="D195" s="7" t="s">
        <v>32</v>
      </c>
      <c r="E195" s="52"/>
      <c r="F195" s="55"/>
      <c r="G195" s="55"/>
      <c r="H195" s="55"/>
      <c r="I195" s="56"/>
      <c r="J195" s="55"/>
      <c r="K195" s="62"/>
      <c r="L195" s="43"/>
    </row>
    <row r="196" spans="1:12" ht="14.4" x14ac:dyDescent="0.3">
      <c r="A196" s="23"/>
      <c r="B196" s="15"/>
      <c r="C196" s="11"/>
      <c r="D196" s="6"/>
      <c r="E196" s="53"/>
      <c r="F196" s="57"/>
      <c r="G196" s="57"/>
      <c r="H196" s="57"/>
      <c r="I196" s="58"/>
      <c r="J196" s="57"/>
      <c r="K196" s="63"/>
      <c r="L196" s="43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4"/>
      <c r="B198" s="17"/>
      <c r="C198" s="8"/>
      <c r="D198" s="18" t="s">
        <v>33</v>
      </c>
      <c r="E198" s="9"/>
      <c r="F198" s="19">
        <f>SUM(F189:F197)</f>
        <v>500</v>
      </c>
      <c r="G198" s="19">
        <f t="shared" ref="G198:J198" si="79">SUM(G189:G197)</f>
        <v>17</v>
      </c>
      <c r="H198" s="19">
        <f t="shared" si="79"/>
        <v>16.71</v>
      </c>
      <c r="I198" s="19">
        <f t="shared" si="79"/>
        <v>76.41</v>
      </c>
      <c r="J198" s="19">
        <f t="shared" si="79"/>
        <v>525</v>
      </c>
      <c r="K198" s="25"/>
      <c r="L198" s="19">
        <v>66.8</v>
      </c>
    </row>
    <row r="199" spans="1:12" ht="14.4" x14ac:dyDescent="0.25">
      <c r="A199" s="29">
        <f>A181</f>
        <v>2</v>
      </c>
      <c r="B199" s="30">
        <f>B181</f>
        <v>5</v>
      </c>
      <c r="C199" s="69" t="s">
        <v>4</v>
      </c>
      <c r="D199" s="70"/>
      <c r="E199" s="31"/>
      <c r="F199" s="32">
        <f>F188+F198</f>
        <v>500</v>
      </c>
      <c r="G199" s="32">
        <f t="shared" ref="G199" si="80">G188+G198</f>
        <v>17</v>
      </c>
      <c r="H199" s="32">
        <f t="shared" ref="H199" si="81">H188+H198</f>
        <v>16.71</v>
      </c>
      <c r="I199" s="32">
        <f t="shared" ref="I199" si="82">I188+I198</f>
        <v>76.41</v>
      </c>
      <c r="J199" s="32">
        <f t="shared" ref="J199:L199" si="83">J188+J198</f>
        <v>525</v>
      </c>
      <c r="K199" s="32"/>
      <c r="L199" s="32">
        <f t="shared" si="83"/>
        <v>66.8</v>
      </c>
    </row>
    <row r="200" spans="1:12" x14ac:dyDescent="0.25">
      <c r="A200" s="27"/>
      <c r="B200" s="28"/>
      <c r="C200" s="71" t="s">
        <v>5</v>
      </c>
      <c r="D200" s="71"/>
      <c r="E200" s="71"/>
      <c r="F200" s="34">
        <f>(F24+F44+F63+F83+F102+F121+F141+F160+F180+F199)/(IF(F24=0,0,1)+IF(F44=0,0,1)+IF(F63=0,0,1)+IF(F83=0,0,1)+IF(F102=0,0,1)+IF(F121=0,0,1)+IF(F141=0,0,1)+IF(F160=0,0,1)+IF(F180=0,0,1)+IF(F199=0,0,1))</f>
        <v>522.79999999999995</v>
      </c>
      <c r="G200" s="34">
        <f>(G24+G44+G63+G83+G102+G121+G141+G160+G180+G199)/(IF(G24=0,0,1)+IF(G44=0,0,1)+IF(G63=0,0,1)+IF(G83=0,0,1)+IF(G102=0,0,1)+IF(G121=0,0,1)+IF(G141=0,0,1)+IF(G160=0,0,1)+IF(G180=0,0,1)+IF(G199=0,0,1))</f>
        <v>17.091000000000001</v>
      </c>
      <c r="H200" s="34">
        <f>(H24+H44+H63+H83+H102+H121+H141+H160+H180+H199)/(IF(H24=0,0,1)+IF(H44=0,0,1)+IF(H63=0,0,1)+IF(H83=0,0,1)+IF(H102=0,0,1)+IF(H121=0,0,1)+IF(H141=0,0,1)+IF(H160=0,0,1)+IF(H180=0,0,1)+IF(H199=0,0,1))</f>
        <v>18.391999999999999</v>
      </c>
      <c r="I200" s="34">
        <f>(I24+I44+I63+I83+I102+I121+I141+I160+I180+I199)/(IF(I24=0,0,1)+IF(I44=0,0,1)+IF(I63=0,0,1)+IF(I83=0,0,1)+IF(I102=0,0,1)+IF(I121=0,0,1)+IF(I141=0,0,1)+IF(I160=0,0,1)+IF(I180=0,0,1)+IF(I199=0,0,1))</f>
        <v>73.526999999999987</v>
      </c>
      <c r="J200" s="34">
        <f>(J24+J44+J63+J83+J102+J121+J141+J160+J180+J199)/(IF(J24=0,0,1)+IF(J44=0,0,1)+IF(J63=0,0,1)+IF(J83=0,0,1)+IF(J102=0,0,1)+IF(J121=0,0,1)+IF(J141=0,0,1)+IF(J160=0,0,1)+IF(J180=0,0,1)+IF(J199=0,0,1))</f>
        <v>523.79999999999995</v>
      </c>
      <c r="K200" s="34"/>
      <c r="L200" s="34">
        <f>(L24+L44+L63+L83+L102+L121+L141+L160+L180+L199)/(IF(L24=0,0,1)+IF(L44=0,0,1)+IF(L63=0,0,1)+IF(L83=0,0,1)+IF(L102=0,0,1)+IF(L121=0,0,1)+IF(L141=0,0,1)+IF(L160=0,0,1)+IF(L180=0,0,1)+IF(L199=0,0,1))</f>
        <v>66.799999999999983</v>
      </c>
    </row>
  </sheetData>
  <mergeCells count="14">
    <mergeCell ref="C83:D83"/>
    <mergeCell ref="C102:D102"/>
    <mergeCell ref="C24:D24"/>
    <mergeCell ref="C200:E200"/>
    <mergeCell ref="C199:D199"/>
    <mergeCell ref="C121:D121"/>
    <mergeCell ref="C141:D141"/>
    <mergeCell ref="C160:D160"/>
    <mergeCell ref="C180:D180"/>
    <mergeCell ref="C1:E1"/>
    <mergeCell ref="H1:K1"/>
    <mergeCell ref="H2:K2"/>
    <mergeCell ref="C44:D44"/>
    <mergeCell ref="C63:D6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dcterms:created xsi:type="dcterms:W3CDTF">2022-05-16T14:23:56Z</dcterms:created>
  <dcterms:modified xsi:type="dcterms:W3CDTF">2023-10-25T20:33:22Z</dcterms:modified>
</cp:coreProperties>
</file>