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Агеева 2023-2024\0.25\питание\октябрь\"/>
    </mc:Choice>
  </mc:AlternateContent>
  <bookViews>
    <workbookView xWindow="0" yWindow="0" windowWidth="20730" windowHeight="11730" activeTab="1"/>
  </bookViews>
  <sheets>
    <sheet name="Лист1" sheetId="1" r:id="rId1"/>
    <sheet name="Лист2" sheetId="3" r:id="rId2"/>
  </sheets>
  <calcPr calcId="152511"/>
</workbook>
</file>

<file path=xl/calcChain.xml><?xml version="1.0" encoding="utf-8"?>
<calcChain xmlns="http://schemas.openxmlformats.org/spreadsheetml/2006/main">
  <c r="B194" i="3" l="1"/>
  <c r="A194" i="3"/>
  <c r="L193" i="3"/>
  <c r="L194" i="3" s="1"/>
  <c r="J193" i="3"/>
  <c r="I193" i="3"/>
  <c r="H193" i="3"/>
  <c r="G193" i="3"/>
  <c r="F193" i="3"/>
  <c r="B184" i="3"/>
  <c r="A184" i="3"/>
  <c r="J183" i="3"/>
  <c r="I183" i="3"/>
  <c r="H183" i="3"/>
  <c r="H194" i="3" s="1"/>
  <c r="G183" i="3"/>
  <c r="F183" i="3"/>
  <c r="B175" i="3"/>
  <c r="A175" i="3"/>
  <c r="L174" i="3"/>
  <c r="L175" i="3" s="1"/>
  <c r="J174" i="3"/>
  <c r="I174" i="3"/>
  <c r="H174" i="3"/>
  <c r="G174" i="3"/>
  <c r="F174" i="3"/>
  <c r="B165" i="3"/>
  <c r="A165" i="3"/>
  <c r="J164" i="3"/>
  <c r="I164" i="3"/>
  <c r="I175" i="3" s="1"/>
  <c r="H164" i="3"/>
  <c r="G164" i="3"/>
  <c r="G175" i="3" s="1"/>
  <c r="F164" i="3"/>
  <c r="B156" i="3"/>
  <c r="A156" i="3"/>
  <c r="L155" i="3"/>
  <c r="L156" i="3" s="1"/>
  <c r="J155" i="3"/>
  <c r="I155" i="3"/>
  <c r="H155" i="3"/>
  <c r="G155" i="3"/>
  <c r="F155" i="3"/>
  <c r="B146" i="3"/>
  <c r="A146" i="3"/>
  <c r="J145" i="3"/>
  <c r="I145" i="3"/>
  <c r="H145" i="3"/>
  <c r="H156" i="3" s="1"/>
  <c r="G145" i="3"/>
  <c r="F145" i="3"/>
  <c r="F156" i="3" s="1"/>
  <c r="B137" i="3"/>
  <c r="A137" i="3"/>
  <c r="L136" i="3"/>
  <c r="L137" i="3" s="1"/>
  <c r="J136" i="3"/>
  <c r="I136" i="3"/>
  <c r="H136" i="3"/>
  <c r="G136" i="3"/>
  <c r="F136" i="3"/>
  <c r="B127" i="3"/>
  <c r="A127" i="3"/>
  <c r="J126" i="3"/>
  <c r="I126" i="3"/>
  <c r="H126" i="3"/>
  <c r="G126" i="3"/>
  <c r="G137" i="3" s="1"/>
  <c r="F126" i="3"/>
  <c r="B118" i="3"/>
  <c r="A118" i="3"/>
  <c r="L117" i="3"/>
  <c r="L118" i="3" s="1"/>
  <c r="J117" i="3"/>
  <c r="I117" i="3"/>
  <c r="H117" i="3"/>
  <c r="G117" i="3"/>
  <c r="F117" i="3"/>
  <c r="B108" i="3"/>
  <c r="A108" i="3"/>
  <c r="J107" i="3"/>
  <c r="I107" i="3"/>
  <c r="H107" i="3"/>
  <c r="G107" i="3"/>
  <c r="F107" i="3"/>
  <c r="F118" i="3" s="1"/>
  <c r="B99" i="3"/>
  <c r="A99" i="3"/>
  <c r="L98" i="3"/>
  <c r="L99" i="3" s="1"/>
  <c r="J98" i="3"/>
  <c r="I98" i="3"/>
  <c r="H98" i="3"/>
  <c r="G98" i="3"/>
  <c r="F98" i="3"/>
  <c r="B89" i="3"/>
  <c r="A89" i="3"/>
  <c r="J88" i="3"/>
  <c r="I88" i="3"/>
  <c r="H88" i="3"/>
  <c r="G88" i="3"/>
  <c r="F88" i="3"/>
  <c r="B80" i="3"/>
  <c r="A80" i="3"/>
  <c r="L79" i="3"/>
  <c r="L80" i="3" s="1"/>
  <c r="J79" i="3"/>
  <c r="I79" i="3"/>
  <c r="H79" i="3"/>
  <c r="G79" i="3"/>
  <c r="F79" i="3"/>
  <c r="B70" i="3"/>
  <c r="A70" i="3"/>
  <c r="J69" i="3"/>
  <c r="J80" i="3" s="1"/>
  <c r="I69" i="3"/>
  <c r="I80" i="3" s="1"/>
  <c r="H69" i="3"/>
  <c r="G69" i="3"/>
  <c r="G80" i="3" s="1"/>
  <c r="F69" i="3"/>
  <c r="F80" i="3" s="1"/>
  <c r="B61" i="3"/>
  <c r="A61" i="3"/>
  <c r="L60" i="3"/>
  <c r="L61" i="3" s="1"/>
  <c r="J60" i="3"/>
  <c r="I60" i="3"/>
  <c r="H60" i="3"/>
  <c r="G60" i="3"/>
  <c r="F60" i="3"/>
  <c r="B51" i="3"/>
  <c r="A51" i="3"/>
  <c r="J50" i="3"/>
  <c r="J61" i="3" s="1"/>
  <c r="I50" i="3"/>
  <c r="H50" i="3"/>
  <c r="H61" i="3" s="1"/>
  <c r="G50" i="3"/>
  <c r="F50" i="3"/>
  <c r="F61" i="3" s="1"/>
  <c r="B42" i="3"/>
  <c r="A42" i="3"/>
  <c r="L41" i="3"/>
  <c r="L42" i="3" s="1"/>
  <c r="J41" i="3"/>
  <c r="I41" i="3"/>
  <c r="H41" i="3"/>
  <c r="G41" i="3"/>
  <c r="F41" i="3"/>
  <c r="B32" i="3"/>
  <c r="A32" i="3"/>
  <c r="J31" i="3"/>
  <c r="J42" i="3" s="1"/>
  <c r="I31" i="3"/>
  <c r="H31" i="3"/>
  <c r="H42" i="3" s="1"/>
  <c r="G31" i="3"/>
  <c r="F31" i="3"/>
  <c r="B23" i="3"/>
  <c r="A23" i="3"/>
  <c r="L22" i="3"/>
  <c r="L23" i="3" s="1"/>
  <c r="J22" i="3"/>
  <c r="I22" i="3"/>
  <c r="H22" i="3"/>
  <c r="G22" i="3"/>
  <c r="F22" i="3"/>
  <c r="B13" i="3"/>
  <c r="A13" i="3"/>
  <c r="J12" i="3"/>
  <c r="J23" i="3" s="1"/>
  <c r="I12" i="3"/>
  <c r="I23" i="3" s="1"/>
  <c r="H12" i="3"/>
  <c r="H23" i="3" s="1"/>
  <c r="G12" i="3"/>
  <c r="G23" i="3" s="1"/>
  <c r="F12" i="3"/>
  <c r="F23" i="3" s="1"/>
  <c r="F42" i="3" l="1"/>
  <c r="H80" i="3"/>
  <c r="I99" i="3"/>
  <c r="J118" i="3"/>
  <c r="F194" i="3"/>
  <c r="F137" i="3"/>
  <c r="G118" i="3"/>
  <c r="H137" i="3"/>
  <c r="J194" i="3"/>
  <c r="G99" i="3"/>
  <c r="H118" i="3"/>
  <c r="I118" i="3"/>
  <c r="I137" i="3"/>
  <c r="J137" i="3"/>
  <c r="J156" i="3"/>
  <c r="F175" i="3"/>
  <c r="F195" i="3" s="1"/>
  <c r="H175" i="3"/>
  <c r="J175" i="3"/>
  <c r="G42" i="3"/>
  <c r="I42" i="3"/>
  <c r="G194" i="3"/>
  <c r="I194" i="3"/>
  <c r="G156" i="3"/>
  <c r="I156" i="3"/>
  <c r="F99" i="3"/>
  <c r="H99" i="3"/>
  <c r="J99" i="3"/>
  <c r="G61" i="3"/>
  <c r="I61" i="3"/>
  <c r="L195" i="3"/>
  <c r="B194" i="1"/>
  <c r="A194" i="1"/>
  <c r="L193" i="1"/>
  <c r="J193" i="1"/>
  <c r="I193" i="1"/>
  <c r="H193" i="1"/>
  <c r="G193" i="1"/>
  <c r="F193" i="1"/>
  <c r="B184" i="1"/>
  <c r="A184" i="1"/>
  <c r="L194" i="1"/>
  <c r="J183" i="1"/>
  <c r="J194" i="1" s="1"/>
  <c r="I183" i="1"/>
  <c r="I194" i="1" s="1"/>
  <c r="H183" i="1"/>
  <c r="H194" i="1" s="1"/>
  <c r="G183" i="1"/>
  <c r="G194" i="1" s="1"/>
  <c r="F183" i="1"/>
  <c r="F194" i="1" s="1"/>
  <c r="B175" i="1"/>
  <c r="A175" i="1"/>
  <c r="L174" i="1"/>
  <c r="J174" i="1"/>
  <c r="I174" i="1"/>
  <c r="H174" i="1"/>
  <c r="G174" i="1"/>
  <c r="F174" i="1"/>
  <c r="B165" i="1"/>
  <c r="A165" i="1"/>
  <c r="L175" i="1"/>
  <c r="J164" i="1"/>
  <c r="J175" i="1" s="1"/>
  <c r="I164" i="1"/>
  <c r="I175" i="1" s="1"/>
  <c r="H164" i="1"/>
  <c r="H175" i="1" s="1"/>
  <c r="G164" i="1"/>
  <c r="G175" i="1" s="1"/>
  <c r="F164" i="1"/>
  <c r="F175" i="1" s="1"/>
  <c r="B156" i="1"/>
  <c r="A156" i="1"/>
  <c r="L155" i="1"/>
  <c r="J155" i="1"/>
  <c r="I155" i="1"/>
  <c r="H155" i="1"/>
  <c r="G155" i="1"/>
  <c r="F155" i="1"/>
  <c r="B146" i="1"/>
  <c r="A146" i="1"/>
  <c r="L156" i="1"/>
  <c r="J145" i="1"/>
  <c r="J156" i="1" s="1"/>
  <c r="I145" i="1"/>
  <c r="I156" i="1" s="1"/>
  <c r="H145" i="1"/>
  <c r="H156" i="1" s="1"/>
  <c r="G145" i="1"/>
  <c r="G156" i="1" s="1"/>
  <c r="F145" i="1"/>
  <c r="F156" i="1" s="1"/>
  <c r="B137" i="1"/>
  <c r="A137" i="1"/>
  <c r="L136" i="1"/>
  <c r="J136" i="1"/>
  <c r="I136" i="1"/>
  <c r="H136" i="1"/>
  <c r="G136" i="1"/>
  <c r="F136" i="1"/>
  <c r="B127" i="1"/>
  <c r="A127" i="1"/>
  <c r="L137" i="1"/>
  <c r="J126" i="1"/>
  <c r="J137" i="1" s="1"/>
  <c r="I126" i="1"/>
  <c r="I137" i="1" s="1"/>
  <c r="H126" i="1"/>
  <c r="H137" i="1" s="1"/>
  <c r="G126" i="1"/>
  <c r="G137" i="1" s="1"/>
  <c r="F126" i="1"/>
  <c r="F137" i="1" s="1"/>
  <c r="B118" i="1"/>
  <c r="A118" i="1"/>
  <c r="L117" i="1"/>
  <c r="J117" i="1"/>
  <c r="I117" i="1"/>
  <c r="H117" i="1"/>
  <c r="G117" i="1"/>
  <c r="F117" i="1"/>
  <c r="B108" i="1"/>
  <c r="A108" i="1"/>
  <c r="L118" i="1"/>
  <c r="J107" i="1"/>
  <c r="J118" i="1" s="1"/>
  <c r="I107" i="1"/>
  <c r="I118" i="1" s="1"/>
  <c r="H107" i="1"/>
  <c r="H118" i="1" s="1"/>
  <c r="G107" i="1"/>
  <c r="G118" i="1" s="1"/>
  <c r="F107" i="1"/>
  <c r="F118" i="1" s="1"/>
  <c r="B99" i="1"/>
  <c r="A99" i="1"/>
  <c r="L98" i="1"/>
  <c r="J98" i="1"/>
  <c r="I98" i="1"/>
  <c r="H98" i="1"/>
  <c r="G98" i="1"/>
  <c r="F98" i="1"/>
  <c r="B89" i="1"/>
  <c r="A89" i="1"/>
  <c r="L99" i="1"/>
  <c r="J88" i="1"/>
  <c r="J99" i="1" s="1"/>
  <c r="I88" i="1"/>
  <c r="I99" i="1" s="1"/>
  <c r="H88" i="1"/>
  <c r="H99" i="1" s="1"/>
  <c r="G88" i="1"/>
  <c r="G99" i="1" s="1"/>
  <c r="F88" i="1"/>
  <c r="B80" i="1"/>
  <c r="A80" i="1"/>
  <c r="L79" i="1"/>
  <c r="L80" i="1" s="1"/>
  <c r="J79" i="1"/>
  <c r="I79" i="1"/>
  <c r="H79" i="1"/>
  <c r="G79" i="1"/>
  <c r="F79" i="1"/>
  <c r="B70" i="1"/>
  <c r="A70" i="1"/>
  <c r="J69" i="1"/>
  <c r="J80" i="1" s="1"/>
  <c r="I69" i="1"/>
  <c r="I80" i="1" s="1"/>
  <c r="H69" i="1"/>
  <c r="H80" i="1" s="1"/>
  <c r="G69" i="1"/>
  <c r="G80" i="1" s="1"/>
  <c r="F69" i="1"/>
  <c r="F80" i="1" s="1"/>
  <c r="B61" i="1"/>
  <c r="A61" i="1"/>
  <c r="L60" i="1"/>
  <c r="L61" i="1" s="1"/>
  <c r="J60" i="1"/>
  <c r="I60" i="1"/>
  <c r="H60" i="1"/>
  <c r="G60" i="1"/>
  <c r="F60" i="1"/>
  <c r="B51" i="1"/>
  <c r="A51" i="1"/>
  <c r="J50" i="1"/>
  <c r="J61" i="1" s="1"/>
  <c r="I50" i="1"/>
  <c r="I61" i="1" s="1"/>
  <c r="H50" i="1"/>
  <c r="H61" i="1" s="1"/>
  <c r="G50" i="1"/>
  <c r="G61" i="1" s="1"/>
  <c r="F50" i="1"/>
  <c r="F61" i="1" s="1"/>
  <c r="B42" i="1"/>
  <c r="A42" i="1"/>
  <c r="L41" i="1"/>
  <c r="L42" i="1" s="1"/>
  <c r="J41" i="1"/>
  <c r="I41" i="1"/>
  <c r="H41" i="1"/>
  <c r="G41" i="1"/>
  <c r="F41" i="1"/>
  <c r="B32" i="1"/>
  <c r="A32" i="1"/>
  <c r="J31" i="1"/>
  <c r="J42" i="1" s="1"/>
  <c r="I31" i="1"/>
  <c r="I42" i="1" s="1"/>
  <c r="H31" i="1"/>
  <c r="H42" i="1" s="1"/>
  <c r="G31" i="1"/>
  <c r="G42" i="1" s="1"/>
  <c r="F31" i="1"/>
  <c r="F42" i="1" s="1"/>
  <c r="B23" i="1"/>
  <c r="A23" i="1"/>
  <c r="L22" i="1"/>
  <c r="L23" i="1" s="1"/>
  <c r="J22" i="1"/>
  <c r="I22" i="1"/>
  <c r="H22" i="1"/>
  <c r="G22" i="1"/>
  <c r="F22" i="1"/>
  <c r="B13" i="1"/>
  <c r="A13" i="1"/>
  <c r="J12" i="1"/>
  <c r="J23" i="1" s="1"/>
  <c r="I12" i="1"/>
  <c r="I23" i="1" s="1"/>
  <c r="I195" i="1" s="1"/>
  <c r="H12" i="1"/>
  <c r="H23" i="1" s="1"/>
  <c r="H195" i="1" s="1"/>
  <c r="G12" i="1"/>
  <c r="G23" i="1" s="1"/>
  <c r="G195" i="1" s="1"/>
  <c r="F12" i="1"/>
  <c r="F23" i="1" s="1"/>
  <c r="G195" i="3" l="1"/>
  <c r="F99" i="1"/>
  <c r="H195" i="3"/>
  <c r="J195" i="3"/>
  <c r="I195" i="3"/>
  <c r="F195" i="1"/>
  <c r="L195" i="1"/>
  <c r="J195" i="1"/>
</calcChain>
</file>

<file path=xl/sharedStrings.xml><?xml version="1.0" encoding="utf-8"?>
<sst xmlns="http://schemas.openxmlformats.org/spreadsheetml/2006/main" count="599" uniqueCount="135">
  <si>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</si>
  <si>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</si>
  <si>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</si>
  <si>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</si>
  <si>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</si>
  <si>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</si>
  <si>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</si>
  <si>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</si>
  <si>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</si>
  <si>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</si>
  <si>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</si>
  <si>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</si>
  <si>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</si>
  <si>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</si>
  <si>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</si>
  <si>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</si>
  <si>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</si>
  <si>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</si>
  <si>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</si>
  <si>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</si>
  <si>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</si>
  <si>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</si>
  <si>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</si>
  <si>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</si>
  <si>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</si>
  <si>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</si>
  <si>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</si>
  <si>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</si>
  <si>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</si>
  <si>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</si>
  <si>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</si>
  <si>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</si>
  <si>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</si>
  <si>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</si>
  <si>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</si>
  <si>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</si>
  <si>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</si>
  <si>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</si>
  <si>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Ежики с мясом и рисом в соусе томатном</t>
  </si>
  <si>
    <t>Макаронные изделия отварные</t>
  </si>
  <si>
    <t>Компот из плодов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</si>
  <si>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</si>
  <si>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</si>
  <si>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Печенье сдобное Вкусное</t>
  </si>
  <si>
    <t>печенье</t>
  </si>
  <si>
    <t>ТТК 2020</t>
  </si>
  <si>
    <t>№202/2015 г</t>
  </si>
  <si>
    <t>№348/2015</t>
  </si>
  <si>
    <t>ТТК 2023 г</t>
  </si>
  <si>
    <t>ТТК</t>
  </si>
  <si>
    <t>АКТ 2021 г</t>
  </si>
  <si>
    <t>Котлеты "Аппетитные"</t>
  </si>
  <si>
    <t>Пюре картофельное</t>
  </si>
  <si>
    <t>Компот из замороженной компотной смеси</t>
  </si>
  <si>
    <t>Салат-бар (Огурцы свежая порциями, помидоры, фасоль конс., сухарики, масло раст.)</t>
  </si>
  <si>
    <t>ТТК 2022 г</t>
  </si>
  <si>
    <t>№312/2015 г</t>
  </si>
  <si>
    <t>Плов с куриными грудками</t>
  </si>
  <si>
    <t>ТТК 2021 г</t>
  </si>
  <si>
    <t>Компот из плодов  сушеных (урюк)</t>
  </si>
  <si>
    <t>Салат-бар (Помидоры свежая порциями, капуста белокач., зел. горошек конс., сухарики, масло раст.)</t>
  </si>
  <si>
    <t>№ 532/2013г, Самара</t>
  </si>
  <si>
    <t>фрукт</t>
  </si>
  <si>
    <t>Плодые свежие (яблоко)</t>
  </si>
  <si>
    <t>№ 338/2015</t>
  </si>
  <si>
    <t>Котлеты Домашние</t>
  </si>
  <si>
    <t xml:space="preserve">№ 2023 г </t>
  </si>
  <si>
    <t xml:space="preserve">Каша гречневая рассыпчатая </t>
  </si>
  <si>
    <t>№302/2004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</si>
  <si>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</si>
  <si>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</si>
  <si>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</si>
  <si>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 xml:space="preserve">   закуска</t>
  </si>
  <si>
    <t>Салат-бар (Помидоры свежие порциями, огурцы соленые, фасоль конс., сухарики, масло раст.)</t>
  </si>
  <si>
    <t xml:space="preserve">    фрукт </t>
  </si>
  <si>
    <t>Десерт фруктовый (яблоки)</t>
  </si>
  <si>
    <t>№532/2013 г</t>
  </si>
  <si>
    <t>Котлеты "Столичные"</t>
  </si>
  <si>
    <t>ТТК июль 2023 г</t>
  </si>
  <si>
    <t>Каша гречневая рассыпчатая</t>
  </si>
  <si>
    <t>№ 302/2015, Дели</t>
  </si>
  <si>
    <t>Салат-бар (Морковь свежая порциями, капуста белокач., кукуруза конс., сухарики, масло раст.)</t>
  </si>
  <si>
    <t>Тефтели из говядины в соусе томатном</t>
  </si>
  <si>
    <t>ТТК от 19.07.2023 г</t>
  </si>
  <si>
    <t>Картофель запечённый</t>
  </si>
  <si>
    <t>Напиток из шиповника</t>
  </si>
  <si>
    <t>Гуляш из филе грудок индейки</t>
  </si>
  <si>
    <t>Каша рисовая вязкая</t>
  </si>
  <si>
    <t>Компот из плодов или ягод сушеных</t>
  </si>
  <si>
    <t>Десерт фруктовый</t>
  </si>
  <si>
    <t>Сосиски отварные с соусом "Переменка"</t>
  </si>
  <si>
    <t>№243/2015</t>
  </si>
  <si>
    <t>№202/2015</t>
  </si>
  <si>
    <t>Компот из замор. Вишни</t>
  </si>
  <si>
    <t>Печенье сдобное Шоколадное</t>
  </si>
  <si>
    <t>4-29</t>
  </si>
  <si>
    <t>сентябрь</t>
  </si>
  <si>
    <t>2-27</t>
  </si>
  <si>
    <t>октябрь</t>
  </si>
  <si>
    <t>МАОУ "Гимназия №37"</t>
  </si>
  <si>
    <t>Котлеты Столичные</t>
  </si>
  <si>
    <t>Макароны отварные с сыром</t>
  </si>
  <si>
    <t>ТТК 2079 г</t>
  </si>
  <si>
    <t>Салат - бар (помидоры свежие порц., огурцы свежие порц., фасоль конс., сухарики, масло раст.)</t>
  </si>
  <si>
    <t>Хлебная корзина (хлеб пшен./хлеб ржано-пшен.)</t>
  </si>
  <si>
    <t>Жаркое из птицы (грудки куриные)</t>
  </si>
  <si>
    <t>Напиток из вишни</t>
  </si>
  <si>
    <t>Салат - бар (огурцы свежие порц., капуста белокач.,  кукуруза конс., сухарики, масло раст.)</t>
  </si>
  <si>
    <t>Плоды свежие (яблоки)</t>
  </si>
  <si>
    <t>№338/2015 г</t>
  </si>
  <si>
    <t xml:space="preserve">Сосиски отварные </t>
  </si>
  <si>
    <t>№243/2015 г</t>
  </si>
  <si>
    <t>Каша гречневая вязкая с маслом</t>
  </si>
  <si>
    <t>№303/2015 г</t>
  </si>
  <si>
    <t>Напиток яблочный</t>
  </si>
  <si>
    <t>№701/2004</t>
  </si>
  <si>
    <t>Салат - бар (свекла отварная, морковь свежая порц., зеленый горошек конс., сухарики, масло раст.)</t>
  </si>
  <si>
    <t>Плов с говядиной</t>
  </si>
  <si>
    <t xml:space="preserve"> гор. напиток</t>
  </si>
  <si>
    <t>Салат - бар (помидоры свежие порц., , морковь свежая порц., кукуруза конс., сухарики, масло раст.)</t>
  </si>
  <si>
    <t xml:space="preserve">Ежики с мясом и рисом в соусе томатном </t>
  </si>
  <si>
    <t>ТТК 2020  г</t>
  </si>
  <si>
    <t xml:space="preserve">Пюре картофельное </t>
  </si>
  <si>
    <t>Сок</t>
  </si>
  <si>
    <t>Салат - бар (морковь свежая порц., капуста белокач., зеленый горошек конс., сухарики, масло раст.)</t>
  </si>
  <si>
    <t>Грудка куриная в томатном соусе</t>
  </si>
  <si>
    <t>Акт 2021 г</t>
  </si>
  <si>
    <t>Рис отварной</t>
  </si>
  <si>
    <t>№304/2015</t>
  </si>
  <si>
    <t>Салат - бар (огурцы свежие порциями, помидоры свежие порциями, фасоль конс., сухарики, масло раст.)</t>
  </si>
  <si>
    <t>Жаркое по-домашнему</t>
  </si>
  <si>
    <t>Салат - бар ( огурцы свежие порциями, капуста белокач., кукуруза конс., сухарики, масло раст.)</t>
  </si>
  <si>
    <t>ТТК 2019 г</t>
  </si>
  <si>
    <t>Пюре картофельное с маслом сливочным</t>
  </si>
  <si>
    <t>МБОУ "Школа №54"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</si>
</sst>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3" xfId="0" applyBorder="1"/>
    <xf numFmtId="0" fontId="0" fillId="0" borderId="24" xfId="0" applyBorder="1"/>
    <xf numFmtId="0" fontId="9" fillId="0" borderId="14" xfId="0" applyFont="1" applyBorder="1" applyAlignment="1">
      <alignment horizontal="center" vertical="center" wrapText="1"/>
    </xf>
    <xf numFmtId="0" fontId="5" fillId="0" borderId="4" xfId="0" applyFont="1" applyBorder="1" applyAlignment="1" applyProtection="1">
      <alignment horizontal="right"/>
      <protection locked="0"/>
    </xf>
    <xf numFmtId="0" fontId="11" fillId="0" borderId="2" xfId="0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5" sqref="E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3.1406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8.7109375" style="2" customWidth="1"/>
    <col min="10" max="10" width="8.140625" style="2" customWidth="1"/>
    <col min="11" max="11" width="13.5703125" style="2" customWidth="1"/>
    <col min="12" max="16384" width="9.140625" style="2"/>
  </cols>
  <sheetData>
    <row r="1" spans="1:12" ht="15" x14ac:dyDescent="0.25">
      <c r="A1" s="1" t="s">
        <v>7</v>
      </c>
      <c r="C1" s="57" t="s">
        <v>99</v>
      </c>
      <c r="D1" s="58"/>
      <c r="E1" s="58"/>
      <c r="F1" s="12" t="s">
        <v>16</v>
      </c>
      <c r="G1" s="2" t="s">
        <v>17</v>
      </c>
      <c r="H1" s="59"/>
      <c r="I1" s="59"/>
      <c r="J1" s="59"/>
      <c r="K1" s="59"/>
    </row>
    <row r="2" spans="1:12" ht="18" x14ac:dyDescent="0.2">
      <c r="A2" s="35" t="s">
        <v>6</v>
      </c>
      <c r="C2" s="2"/>
      <c r="G2" s="2" t="s">
        <v>18</v>
      </c>
      <c r="H2" s="59"/>
      <c r="I2" s="59"/>
      <c r="J2" s="59"/>
      <c r="K2" s="59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56" t="s">
        <v>95</v>
      </c>
      <c r="I3" s="48" t="s">
        <v>96</v>
      </c>
      <c r="J3" s="49">
        <v>2023</v>
      </c>
      <c r="K3" s="50"/>
    </row>
    <row r="4" spans="1:12" ht="13.5" thickBot="1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53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.75" x14ac:dyDescent="0.25">
      <c r="A6" s="20">
        <v>1</v>
      </c>
      <c r="B6" s="21">
        <v>1</v>
      </c>
      <c r="C6" s="51" t="s">
        <v>20</v>
      </c>
      <c r="D6" s="55" t="s">
        <v>21</v>
      </c>
      <c r="E6" s="39" t="s">
        <v>38</v>
      </c>
      <c r="F6" s="40">
        <v>100</v>
      </c>
      <c r="G6" s="40">
        <v>4.5999999999999996</v>
      </c>
      <c r="H6" s="40">
        <v>4</v>
      </c>
      <c r="I6" s="40">
        <v>3.23</v>
      </c>
      <c r="J6" s="40">
        <v>49</v>
      </c>
      <c r="K6" s="41" t="s">
        <v>45</v>
      </c>
      <c r="L6" s="40"/>
    </row>
    <row r="7" spans="1:12" ht="15.75" x14ac:dyDescent="0.25">
      <c r="A7" s="23"/>
      <c r="B7" s="15"/>
      <c r="C7" s="52"/>
      <c r="D7" s="55" t="s">
        <v>21</v>
      </c>
      <c r="E7" s="42" t="s">
        <v>39</v>
      </c>
      <c r="F7" s="43">
        <v>150</v>
      </c>
      <c r="G7" s="43">
        <v>5.64</v>
      </c>
      <c r="H7" s="43">
        <v>4.46</v>
      </c>
      <c r="I7" s="43">
        <v>35.94</v>
      </c>
      <c r="J7" s="43">
        <v>207</v>
      </c>
      <c r="K7" s="44" t="s">
        <v>46</v>
      </c>
      <c r="L7" s="43"/>
    </row>
    <row r="8" spans="1:12" ht="15.75" x14ac:dyDescent="0.25">
      <c r="A8" s="23"/>
      <c r="B8" s="15"/>
      <c r="C8" s="52"/>
      <c r="D8" s="55" t="s">
        <v>22</v>
      </c>
      <c r="E8" s="42" t="s">
        <v>40</v>
      </c>
      <c r="F8" s="43">
        <v>180</v>
      </c>
      <c r="G8" s="43">
        <v>0.72</v>
      </c>
      <c r="H8" s="43">
        <v>0.06</v>
      </c>
      <c r="I8" s="43">
        <v>16.61</v>
      </c>
      <c r="J8" s="43">
        <v>71</v>
      </c>
      <c r="K8" s="44" t="s">
        <v>47</v>
      </c>
      <c r="L8" s="43"/>
    </row>
    <row r="9" spans="1:12" ht="25.5" x14ac:dyDescent="0.25">
      <c r="A9" s="23"/>
      <c r="B9" s="15"/>
      <c r="C9" s="52"/>
      <c r="D9" s="55" t="s">
        <v>25</v>
      </c>
      <c r="E9" s="42" t="s">
        <v>41</v>
      </c>
      <c r="F9" s="43">
        <v>60</v>
      </c>
      <c r="G9" s="43">
        <v>3.91</v>
      </c>
      <c r="H9" s="43">
        <v>8.74</v>
      </c>
      <c r="I9" s="43">
        <v>6.6</v>
      </c>
      <c r="J9" s="43">
        <v>122</v>
      </c>
      <c r="K9" s="44" t="s">
        <v>48</v>
      </c>
      <c r="L9" s="43"/>
    </row>
    <row r="10" spans="1:12" ht="15.75" x14ac:dyDescent="0.25">
      <c r="A10" s="23"/>
      <c r="B10" s="15"/>
      <c r="C10" s="52"/>
      <c r="D10" s="55" t="s">
        <v>23</v>
      </c>
      <c r="E10" s="42" t="s">
        <v>42</v>
      </c>
      <c r="F10" s="43">
        <v>40</v>
      </c>
      <c r="G10" s="43">
        <v>2.52</v>
      </c>
      <c r="H10" s="43">
        <v>0.36</v>
      </c>
      <c r="I10" s="43">
        <v>18.84</v>
      </c>
      <c r="J10" s="43">
        <v>91</v>
      </c>
      <c r="K10" s="44" t="s">
        <v>49</v>
      </c>
      <c r="L10" s="43"/>
    </row>
    <row r="11" spans="1:12" ht="15.75" x14ac:dyDescent="0.25">
      <c r="A11" s="23"/>
      <c r="B11" s="15"/>
      <c r="C11" s="52"/>
      <c r="D11" s="55" t="s">
        <v>44</v>
      </c>
      <c r="E11" s="42" t="s">
        <v>43</v>
      </c>
      <c r="F11" s="43">
        <v>30</v>
      </c>
      <c r="G11" s="43">
        <v>2.1</v>
      </c>
      <c r="H11" s="43">
        <v>2.1</v>
      </c>
      <c r="I11" s="43">
        <v>5.0999999999999996</v>
      </c>
      <c r="J11" s="43">
        <v>47</v>
      </c>
      <c r="K11" s="44" t="s">
        <v>50</v>
      </c>
      <c r="L11" s="43"/>
    </row>
    <row r="12" spans="1:12" ht="15" x14ac:dyDescent="0.25">
      <c r="A12" s="24"/>
      <c r="B12" s="17"/>
      <c r="C12" s="8"/>
      <c r="D12" s="54" t="s">
        <v>32</v>
      </c>
      <c r="E12" s="9"/>
      <c r="F12" s="19">
        <f>SUM(F6:F11)</f>
        <v>560</v>
      </c>
      <c r="G12" s="19">
        <f>SUM(G6:G11)</f>
        <v>19.490000000000002</v>
      </c>
      <c r="H12" s="19">
        <f>SUM(H6:H11)</f>
        <v>19.720000000000002</v>
      </c>
      <c r="I12" s="19">
        <f>SUM(I6:I11)</f>
        <v>86.32</v>
      </c>
      <c r="J12" s="19">
        <f>SUM(J6:J11)</f>
        <v>587</v>
      </c>
      <c r="K12" s="25"/>
      <c r="L12" s="19">
        <v>60</v>
      </c>
    </row>
    <row r="13" spans="1:12" ht="15" x14ac:dyDescent="0.25">
      <c r="A13" s="26">
        <f>A6</f>
        <v>1</v>
      </c>
      <c r="B13" s="13">
        <f>B6</f>
        <v>1</v>
      </c>
      <c r="C13" s="10" t="s">
        <v>24</v>
      </c>
      <c r="D13" s="7" t="s">
        <v>25</v>
      </c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3"/>
      <c r="B14" s="15"/>
      <c r="C14" s="11"/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4"/>
      <c r="B22" s="17"/>
      <c r="C22" s="8"/>
      <c r="D22" s="18" t="s">
        <v>32</v>
      </c>
      <c r="E22" s="9"/>
      <c r="F22" s="19">
        <f>SUM(F13:F21)</f>
        <v>0</v>
      </c>
      <c r="G22" s="19">
        <f t="shared" ref="G22:J22" si="0">SUM(G13:G21)</f>
        <v>0</v>
      </c>
      <c r="H22" s="19">
        <f t="shared" si="0"/>
        <v>0</v>
      </c>
      <c r="I22" s="19">
        <f t="shared" si="0"/>
        <v>0</v>
      </c>
      <c r="J22" s="19">
        <f t="shared" si="0"/>
        <v>0</v>
      </c>
      <c r="K22" s="25"/>
      <c r="L22" s="19">
        <f t="shared" ref="L22" si="1">SUM(L13:L21)</f>
        <v>0</v>
      </c>
    </row>
    <row r="23" spans="1:12" ht="15" x14ac:dyDescent="0.2">
      <c r="A23" s="29">
        <f>A6</f>
        <v>1</v>
      </c>
      <c r="B23" s="30">
        <f>B6</f>
        <v>1</v>
      </c>
      <c r="C23" s="60" t="s">
        <v>4</v>
      </c>
      <c r="D23" s="61"/>
      <c r="E23" s="31"/>
      <c r="F23" s="32">
        <f>F12+F22</f>
        <v>560</v>
      </c>
      <c r="G23" s="32">
        <f t="shared" ref="G23:J23" si="2">G12+G22</f>
        <v>19.490000000000002</v>
      </c>
      <c r="H23" s="32">
        <f t="shared" si="2"/>
        <v>19.720000000000002</v>
      </c>
      <c r="I23" s="32">
        <f t="shared" si="2"/>
        <v>86.32</v>
      </c>
      <c r="J23" s="32">
        <f t="shared" si="2"/>
        <v>587</v>
      </c>
      <c r="K23" s="32"/>
      <c r="L23" s="32">
        <f t="shared" ref="L23" si="3">L12+L22</f>
        <v>60</v>
      </c>
    </row>
    <row r="24" spans="1:12" ht="15" x14ac:dyDescent="0.25">
      <c r="A24" s="14">
        <v>1</v>
      </c>
      <c r="B24" s="15">
        <v>2</v>
      </c>
      <c r="C24" s="22" t="s">
        <v>20</v>
      </c>
      <c r="D24" s="5" t="s">
        <v>21</v>
      </c>
      <c r="E24" s="39" t="s">
        <v>51</v>
      </c>
      <c r="F24" s="40">
        <v>90</v>
      </c>
      <c r="G24" s="40">
        <v>11.2</v>
      </c>
      <c r="H24" s="40">
        <v>4.45</v>
      </c>
      <c r="I24" s="40">
        <v>18.5</v>
      </c>
      <c r="J24" s="40">
        <v>158</v>
      </c>
      <c r="K24" s="41" t="s">
        <v>55</v>
      </c>
      <c r="L24" s="40"/>
    </row>
    <row r="25" spans="1:12" ht="15" x14ac:dyDescent="0.25">
      <c r="A25" s="14"/>
      <c r="B25" s="15"/>
      <c r="C25" s="11"/>
      <c r="D25" s="6" t="s">
        <v>21</v>
      </c>
      <c r="E25" s="42" t="s">
        <v>52</v>
      </c>
      <c r="F25" s="43">
        <v>150</v>
      </c>
      <c r="G25" s="43">
        <v>3.28</v>
      </c>
      <c r="H25" s="43">
        <v>7.28</v>
      </c>
      <c r="I25" s="43">
        <v>22</v>
      </c>
      <c r="J25" s="43">
        <v>169</v>
      </c>
      <c r="K25" s="44" t="s">
        <v>56</v>
      </c>
      <c r="L25" s="43"/>
    </row>
    <row r="26" spans="1:12" ht="15" x14ac:dyDescent="0.25">
      <c r="A26" s="14"/>
      <c r="B26" s="15"/>
      <c r="C26" s="11"/>
      <c r="D26" s="7" t="s">
        <v>22</v>
      </c>
      <c r="E26" s="42" t="s">
        <v>53</v>
      </c>
      <c r="F26" s="43">
        <v>180</v>
      </c>
      <c r="G26" s="43">
        <v>0.12</v>
      </c>
      <c r="H26" s="43">
        <v>0.02</v>
      </c>
      <c r="I26" s="43">
        <v>10.029999999999999</v>
      </c>
      <c r="J26" s="43">
        <v>41</v>
      </c>
      <c r="K26" s="44" t="s">
        <v>55</v>
      </c>
      <c r="L26" s="43"/>
    </row>
    <row r="27" spans="1:12" ht="25.5" x14ac:dyDescent="0.25">
      <c r="A27" s="14"/>
      <c r="B27" s="15"/>
      <c r="C27" s="11"/>
      <c r="D27" s="7" t="s">
        <v>25</v>
      </c>
      <c r="E27" s="42" t="s">
        <v>54</v>
      </c>
      <c r="F27" s="43">
        <v>60</v>
      </c>
      <c r="G27" s="43">
        <v>1.62</v>
      </c>
      <c r="H27" s="43">
        <v>6.1</v>
      </c>
      <c r="I27" s="43">
        <v>6.92</v>
      </c>
      <c r="J27" s="43">
        <v>90</v>
      </c>
      <c r="K27" s="44" t="s">
        <v>48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42</v>
      </c>
      <c r="F28" s="43">
        <v>40</v>
      </c>
      <c r="G28" s="43">
        <v>2.52</v>
      </c>
      <c r="H28" s="43">
        <v>0.36</v>
      </c>
      <c r="I28" s="43">
        <v>18.84</v>
      </c>
      <c r="J28" s="43">
        <v>91</v>
      </c>
      <c r="K28" s="44" t="s">
        <v>49</v>
      </c>
      <c r="L28" s="43"/>
    </row>
    <row r="29" spans="1:12" ht="15" x14ac:dyDescent="0.25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6"/>
      <c r="B31" s="17"/>
      <c r="C31" s="8"/>
      <c r="D31" s="18" t="s">
        <v>32</v>
      </c>
      <c r="E31" s="9"/>
      <c r="F31" s="19">
        <f>SUM(F24:F30)</f>
        <v>520</v>
      </c>
      <c r="G31" s="19">
        <f t="shared" ref="G31" si="4">SUM(G24:G30)</f>
        <v>18.739999999999998</v>
      </c>
      <c r="H31" s="19">
        <f t="shared" ref="H31" si="5">SUM(H24:H30)</f>
        <v>18.21</v>
      </c>
      <c r="I31" s="19">
        <f t="shared" ref="I31" si="6">SUM(I24:I30)</f>
        <v>76.290000000000006</v>
      </c>
      <c r="J31" s="19">
        <f t="shared" ref="J31" si="7">SUM(J24:J30)</f>
        <v>549</v>
      </c>
      <c r="K31" s="25"/>
      <c r="L31" s="19">
        <v>66.8</v>
      </c>
    </row>
    <row r="32" spans="1:12" ht="15" x14ac:dyDescent="0.25">
      <c r="A32" s="13">
        <f>A24</f>
        <v>1</v>
      </c>
      <c r="B32" s="13">
        <f>B24</f>
        <v>2</v>
      </c>
      <c r="C32" s="10" t="s">
        <v>24</v>
      </c>
      <c r="D32" s="7" t="s">
        <v>25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6"/>
      <c r="B41" s="17"/>
      <c r="C41" s="8"/>
      <c r="D41" s="18" t="s">
        <v>32</v>
      </c>
      <c r="E41" s="9"/>
      <c r="F41" s="19">
        <f>SUM(F32:F40)</f>
        <v>0</v>
      </c>
      <c r="G41" s="19">
        <f t="shared" ref="G41" si="8">SUM(G32:G40)</f>
        <v>0</v>
      </c>
      <c r="H41" s="19">
        <f t="shared" ref="H41" si="9">SUM(H32:H40)</f>
        <v>0</v>
      </c>
      <c r="I41" s="19">
        <f t="shared" ref="I41" si="10">SUM(I32:I40)</f>
        <v>0</v>
      </c>
      <c r="J41" s="19">
        <f t="shared" ref="J41:L41" si="11">SUM(J32:J40)</f>
        <v>0</v>
      </c>
      <c r="K41" s="25"/>
      <c r="L41" s="19">
        <f t="shared" si="11"/>
        <v>0</v>
      </c>
    </row>
    <row r="42" spans="1:12" ht="15.75" customHeight="1" x14ac:dyDescent="0.2">
      <c r="A42" s="33">
        <f>A24</f>
        <v>1</v>
      </c>
      <c r="B42" s="33">
        <f>B24</f>
        <v>2</v>
      </c>
      <c r="C42" s="60" t="s">
        <v>4</v>
      </c>
      <c r="D42" s="61"/>
      <c r="E42" s="31"/>
      <c r="F42" s="32">
        <f>F31+F41</f>
        <v>520</v>
      </c>
      <c r="G42" s="32">
        <f t="shared" ref="G42" si="12">G31+G41</f>
        <v>18.739999999999998</v>
      </c>
      <c r="H42" s="32">
        <f t="shared" ref="H42" si="13">H31+H41</f>
        <v>18.21</v>
      </c>
      <c r="I42" s="32">
        <f t="shared" ref="I42" si="14">I31+I41</f>
        <v>76.290000000000006</v>
      </c>
      <c r="J42" s="32">
        <f t="shared" ref="J42:L42" si="15">J31+J41</f>
        <v>549</v>
      </c>
      <c r="K42" s="32"/>
      <c r="L42" s="32">
        <f t="shared" si="15"/>
        <v>66.8</v>
      </c>
    </row>
    <row r="43" spans="1:12" ht="15" x14ac:dyDescent="0.25">
      <c r="A43" s="20">
        <v>1</v>
      </c>
      <c r="B43" s="21">
        <v>3</v>
      </c>
      <c r="C43" s="22" t="s">
        <v>20</v>
      </c>
      <c r="D43" s="5" t="s">
        <v>21</v>
      </c>
      <c r="E43" s="39" t="s">
        <v>57</v>
      </c>
      <c r="F43" s="40">
        <v>200</v>
      </c>
      <c r="G43" s="40">
        <v>14.01</v>
      </c>
      <c r="H43" s="40">
        <v>12.3</v>
      </c>
      <c r="I43" s="40">
        <v>30.2</v>
      </c>
      <c r="J43" s="40">
        <v>278</v>
      </c>
      <c r="K43" s="41" t="s">
        <v>58</v>
      </c>
      <c r="L43" s="40"/>
    </row>
    <row r="44" spans="1:12" ht="15" x14ac:dyDescent="0.25">
      <c r="A44" s="23"/>
      <c r="B44" s="15"/>
      <c r="C44" s="11"/>
      <c r="D44" s="6" t="s">
        <v>22</v>
      </c>
      <c r="E44" s="42" t="s">
        <v>59</v>
      </c>
      <c r="F44" s="43">
        <v>180</v>
      </c>
      <c r="G44" s="43">
        <v>0.72</v>
      </c>
      <c r="H44" s="43">
        <v>0.06</v>
      </c>
      <c r="I44" s="43">
        <v>16.61</v>
      </c>
      <c r="J44" s="43">
        <v>71</v>
      </c>
      <c r="K44" s="44" t="s">
        <v>49</v>
      </c>
      <c r="L44" s="43"/>
    </row>
    <row r="45" spans="1:12" ht="25.5" x14ac:dyDescent="0.25">
      <c r="A45" s="23"/>
      <c r="B45" s="15"/>
      <c r="C45" s="11"/>
      <c r="D45" s="7" t="s">
        <v>25</v>
      </c>
      <c r="E45" s="42" t="s">
        <v>60</v>
      </c>
      <c r="F45" s="43">
        <v>60</v>
      </c>
      <c r="G45" s="43">
        <v>1.55</v>
      </c>
      <c r="H45" s="43">
        <v>6.12</v>
      </c>
      <c r="I45" s="43">
        <v>6.63</v>
      </c>
      <c r="J45" s="43">
        <v>89</v>
      </c>
      <c r="K45" s="44" t="s">
        <v>61</v>
      </c>
      <c r="L45" s="43"/>
    </row>
    <row r="46" spans="1:12" ht="15" x14ac:dyDescent="0.25">
      <c r="A46" s="23"/>
      <c r="B46" s="15"/>
      <c r="C46" s="11"/>
      <c r="D46" s="7" t="s">
        <v>23</v>
      </c>
      <c r="E46" s="42" t="s">
        <v>42</v>
      </c>
      <c r="F46" s="43">
        <v>40</v>
      </c>
      <c r="G46" s="43">
        <v>2.52</v>
      </c>
      <c r="H46" s="43">
        <v>0.36</v>
      </c>
      <c r="I46" s="43">
        <v>18.84</v>
      </c>
      <c r="J46" s="43">
        <v>91</v>
      </c>
      <c r="K46" s="44" t="s">
        <v>49</v>
      </c>
      <c r="L46" s="43"/>
    </row>
    <row r="47" spans="1:12" ht="15" x14ac:dyDescent="0.25">
      <c r="A47" s="23"/>
      <c r="B47" s="15"/>
      <c r="C47" s="11"/>
      <c r="D47" s="7" t="s">
        <v>62</v>
      </c>
      <c r="E47" s="42" t="s">
        <v>63</v>
      </c>
      <c r="F47" s="43">
        <v>120</v>
      </c>
      <c r="G47" s="43">
        <v>0.48</v>
      </c>
      <c r="H47" s="43">
        <v>0.48</v>
      </c>
      <c r="I47" s="43">
        <v>11.76</v>
      </c>
      <c r="J47" s="43">
        <v>56</v>
      </c>
      <c r="K47" s="44" t="s">
        <v>64</v>
      </c>
      <c r="L47" s="43"/>
    </row>
    <row r="48" spans="1:12" ht="15" x14ac:dyDescent="0.25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4"/>
      <c r="B50" s="17"/>
      <c r="C50" s="8"/>
      <c r="D50" s="18" t="s">
        <v>32</v>
      </c>
      <c r="E50" s="9"/>
      <c r="F50" s="19">
        <f>SUM(F43:F49)</f>
        <v>600</v>
      </c>
      <c r="G50" s="19">
        <f t="shared" ref="G50" si="16">SUM(G43:G49)</f>
        <v>19.28</v>
      </c>
      <c r="H50" s="19">
        <f t="shared" ref="H50" si="17">SUM(H43:H49)</f>
        <v>19.32</v>
      </c>
      <c r="I50" s="19">
        <f t="shared" ref="I50" si="18">SUM(I43:I49)</f>
        <v>84.04</v>
      </c>
      <c r="J50" s="19">
        <f t="shared" ref="J50" si="19">SUM(J43:J49)</f>
        <v>585</v>
      </c>
      <c r="K50" s="25"/>
      <c r="L50" s="19">
        <v>66.8</v>
      </c>
    </row>
    <row r="51" spans="1:12" ht="15" x14ac:dyDescent="0.25">
      <c r="A51" s="26">
        <f>A43</f>
        <v>1</v>
      </c>
      <c r="B51" s="13">
        <f>B43</f>
        <v>3</v>
      </c>
      <c r="C51" s="10" t="s">
        <v>24</v>
      </c>
      <c r="D51" s="7" t="s">
        <v>25</v>
      </c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4"/>
      <c r="B60" s="17"/>
      <c r="C60" s="8"/>
      <c r="D60" s="18" t="s">
        <v>32</v>
      </c>
      <c r="E60" s="9"/>
      <c r="F60" s="19">
        <f>SUM(F51:F59)</f>
        <v>0</v>
      </c>
      <c r="G60" s="19">
        <f t="shared" ref="G60" si="20">SUM(G51:G59)</f>
        <v>0</v>
      </c>
      <c r="H60" s="19">
        <f t="shared" ref="H60" si="21">SUM(H51:H59)</f>
        <v>0</v>
      </c>
      <c r="I60" s="19">
        <f t="shared" ref="I60" si="22">SUM(I51:I59)</f>
        <v>0</v>
      </c>
      <c r="J60" s="19">
        <f t="shared" ref="J60:L60" si="23">SUM(J51:J59)</f>
        <v>0</v>
      </c>
      <c r="K60" s="25"/>
      <c r="L60" s="19">
        <f t="shared" si="23"/>
        <v>0</v>
      </c>
    </row>
    <row r="61" spans="1:12" ht="15.75" customHeight="1" x14ac:dyDescent="0.2">
      <c r="A61" s="29">
        <f>A43</f>
        <v>1</v>
      </c>
      <c r="B61" s="30">
        <f>B43</f>
        <v>3</v>
      </c>
      <c r="C61" s="60" t="s">
        <v>4</v>
      </c>
      <c r="D61" s="61"/>
      <c r="E61" s="31"/>
      <c r="F61" s="32">
        <f>F50+F60</f>
        <v>600</v>
      </c>
      <c r="G61" s="32">
        <f t="shared" ref="G61" si="24">G50+G60</f>
        <v>19.28</v>
      </c>
      <c r="H61" s="32">
        <f t="shared" ref="H61" si="25">H50+H60</f>
        <v>19.32</v>
      </c>
      <c r="I61" s="32">
        <f t="shared" ref="I61" si="26">I50+I60</f>
        <v>84.04</v>
      </c>
      <c r="J61" s="32">
        <f t="shared" ref="J61:L61" si="27">J50+J60</f>
        <v>585</v>
      </c>
      <c r="K61" s="32"/>
      <c r="L61" s="32">
        <f t="shared" si="27"/>
        <v>66.8</v>
      </c>
    </row>
    <row r="62" spans="1:12" ht="15" x14ac:dyDescent="0.25">
      <c r="A62" s="20">
        <v>1</v>
      </c>
      <c r="B62" s="21">
        <v>4</v>
      </c>
      <c r="C62" s="22" t="s">
        <v>20</v>
      </c>
      <c r="D62" s="5" t="s">
        <v>21</v>
      </c>
      <c r="E62" s="39" t="s">
        <v>65</v>
      </c>
      <c r="F62" s="40">
        <v>90</v>
      </c>
      <c r="G62" s="40">
        <v>7.1</v>
      </c>
      <c r="H62" s="40">
        <v>5.0999999999999996</v>
      </c>
      <c r="I62" s="40">
        <v>10.9</v>
      </c>
      <c r="J62" s="40">
        <v>97</v>
      </c>
      <c r="K62" s="41" t="s">
        <v>66</v>
      </c>
      <c r="L62" s="40"/>
    </row>
    <row r="63" spans="1:12" ht="15" x14ac:dyDescent="0.25">
      <c r="A63" s="23"/>
      <c r="B63" s="15"/>
      <c r="C63" s="11"/>
      <c r="D63" s="6" t="s">
        <v>21</v>
      </c>
      <c r="E63" s="42" t="s">
        <v>67</v>
      </c>
      <c r="F63" s="43">
        <v>150</v>
      </c>
      <c r="G63" s="43">
        <v>6.62</v>
      </c>
      <c r="H63" s="43">
        <v>5.39</v>
      </c>
      <c r="I63" s="43">
        <v>41.87</v>
      </c>
      <c r="J63" s="43">
        <v>242</v>
      </c>
      <c r="K63" s="44" t="s">
        <v>68</v>
      </c>
      <c r="L63" s="43"/>
    </row>
    <row r="64" spans="1:12" ht="15" x14ac:dyDescent="0.25">
      <c r="A64" s="23"/>
      <c r="B64" s="15"/>
      <c r="C64" s="11"/>
      <c r="D64" s="7" t="s">
        <v>22</v>
      </c>
      <c r="E64" s="42" t="s">
        <v>69</v>
      </c>
      <c r="F64" s="43">
        <v>180</v>
      </c>
      <c r="G64" s="43">
        <v>0.09</v>
      </c>
      <c r="H64" s="43">
        <v>0.04</v>
      </c>
      <c r="I64" s="43">
        <v>9.64</v>
      </c>
      <c r="J64" s="43">
        <v>40</v>
      </c>
      <c r="K64" s="44" t="s">
        <v>55</v>
      </c>
      <c r="L64" s="43"/>
    </row>
    <row r="65" spans="1:12" ht="15" x14ac:dyDescent="0.25">
      <c r="A65" s="23"/>
      <c r="B65" s="15"/>
      <c r="C65" s="11"/>
      <c r="D65" s="7" t="s">
        <v>23</v>
      </c>
      <c r="E65" s="42" t="s">
        <v>42</v>
      </c>
      <c r="F65" s="43">
        <v>40</v>
      </c>
      <c r="G65" s="43">
        <v>2.52</v>
      </c>
      <c r="H65" s="43">
        <v>0.36</v>
      </c>
      <c r="I65" s="43">
        <v>18.84</v>
      </c>
      <c r="J65" s="43">
        <v>91</v>
      </c>
      <c r="K65" s="44" t="s">
        <v>49</v>
      </c>
      <c r="L65" s="43"/>
    </row>
    <row r="66" spans="1:12" ht="25.5" x14ac:dyDescent="0.25">
      <c r="A66" s="23"/>
      <c r="B66" s="15"/>
      <c r="C66" s="11"/>
      <c r="D66" s="7" t="s">
        <v>25</v>
      </c>
      <c r="E66" s="42" t="s">
        <v>70</v>
      </c>
      <c r="F66" s="43">
        <v>60</v>
      </c>
      <c r="G66" s="43">
        <v>1.56</v>
      </c>
      <c r="H66" s="43">
        <v>8.7200000000000006</v>
      </c>
      <c r="I66" s="43">
        <v>5.73</v>
      </c>
      <c r="J66" s="43">
        <v>117</v>
      </c>
      <c r="K66" s="44" t="s">
        <v>61</v>
      </c>
      <c r="L66" s="43"/>
    </row>
    <row r="67" spans="1:12" ht="15" x14ac:dyDescent="0.25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4"/>
      <c r="B69" s="17"/>
      <c r="C69" s="8"/>
      <c r="D69" s="18" t="s">
        <v>32</v>
      </c>
      <c r="E69" s="9"/>
      <c r="F69" s="19">
        <f>SUM(F62:F68)</f>
        <v>520</v>
      </c>
      <c r="G69" s="19">
        <f t="shared" ref="G69" si="28">SUM(G62:G68)</f>
        <v>17.889999999999997</v>
      </c>
      <c r="H69" s="19">
        <f t="shared" ref="H69" si="29">SUM(H62:H68)</f>
        <v>19.61</v>
      </c>
      <c r="I69" s="19">
        <f t="shared" ref="I69" si="30">SUM(I62:I68)</f>
        <v>86.98</v>
      </c>
      <c r="J69" s="19">
        <f t="shared" ref="J69" si="31">SUM(J62:J68)</f>
        <v>587</v>
      </c>
      <c r="K69" s="25"/>
      <c r="L69" s="19">
        <v>66.8</v>
      </c>
    </row>
    <row r="70" spans="1:12" ht="15" x14ac:dyDescent="0.25">
      <c r="A70" s="26">
        <f>A62</f>
        <v>1</v>
      </c>
      <c r="B70" s="13">
        <f>B62</f>
        <v>4</v>
      </c>
      <c r="C70" s="10" t="s">
        <v>24</v>
      </c>
      <c r="D70" s="7" t="s">
        <v>25</v>
      </c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6"/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4"/>
      <c r="B79" s="17"/>
      <c r="C79" s="8"/>
      <c r="D79" s="18" t="s">
        <v>32</v>
      </c>
      <c r="E79" s="9"/>
      <c r="F79" s="19">
        <f>SUM(F70:F78)</f>
        <v>0</v>
      </c>
      <c r="G79" s="19">
        <f t="shared" ref="G79" si="32">SUM(G70:G78)</f>
        <v>0</v>
      </c>
      <c r="H79" s="19">
        <f t="shared" ref="H79" si="33">SUM(H70:H78)</f>
        <v>0</v>
      </c>
      <c r="I79" s="19">
        <f t="shared" ref="I79" si="34">SUM(I70:I78)</f>
        <v>0</v>
      </c>
      <c r="J79" s="19">
        <f t="shared" ref="J79:L79" si="35">SUM(J70:J78)</f>
        <v>0</v>
      </c>
      <c r="K79" s="25"/>
      <c r="L79" s="19">
        <f t="shared" si="35"/>
        <v>0</v>
      </c>
    </row>
    <row r="80" spans="1:12" ht="15.75" customHeight="1" x14ac:dyDescent="0.2">
      <c r="A80" s="29">
        <f>A62</f>
        <v>1</v>
      </c>
      <c r="B80" s="30">
        <f>B62</f>
        <v>4</v>
      </c>
      <c r="C80" s="60" t="s">
        <v>4</v>
      </c>
      <c r="D80" s="61"/>
      <c r="E80" s="31"/>
      <c r="F80" s="32">
        <f>F69+F79</f>
        <v>520</v>
      </c>
      <c r="G80" s="32">
        <f t="shared" ref="G80" si="36">G69+G79</f>
        <v>17.889999999999997</v>
      </c>
      <c r="H80" s="32">
        <f t="shared" ref="H80" si="37">H69+H79</f>
        <v>19.61</v>
      </c>
      <c r="I80" s="32">
        <f t="shared" ref="I80" si="38">I69+I79</f>
        <v>86.98</v>
      </c>
      <c r="J80" s="32">
        <f t="shared" ref="J80:L80" si="39">J69+J79</f>
        <v>587</v>
      </c>
      <c r="K80" s="32"/>
      <c r="L80" s="32">
        <f t="shared" si="39"/>
        <v>66.8</v>
      </c>
    </row>
    <row r="81" spans="1:12" ht="15" x14ac:dyDescent="0.25">
      <c r="A81" s="20">
        <v>1</v>
      </c>
      <c r="B81" s="21">
        <v>5</v>
      </c>
      <c r="C81" s="22" t="s">
        <v>20</v>
      </c>
      <c r="D81" s="5" t="s">
        <v>21</v>
      </c>
      <c r="E81" s="39" t="s">
        <v>71</v>
      </c>
      <c r="F81" s="40">
        <v>90</v>
      </c>
      <c r="G81" s="40">
        <v>9.8000000000000007</v>
      </c>
      <c r="H81" s="40">
        <v>2.0099999999999998</v>
      </c>
      <c r="I81" s="40">
        <v>10.199999999999999</v>
      </c>
      <c r="J81" s="40">
        <v>98</v>
      </c>
      <c r="K81" s="41" t="s">
        <v>58</v>
      </c>
      <c r="L81" s="40"/>
    </row>
    <row r="82" spans="1:12" ht="15" x14ac:dyDescent="0.25">
      <c r="A82" s="23"/>
      <c r="B82" s="15"/>
      <c r="C82" s="11"/>
      <c r="D82" s="6" t="s">
        <v>21</v>
      </c>
      <c r="E82" s="42" t="s">
        <v>52</v>
      </c>
      <c r="F82" s="43">
        <v>150</v>
      </c>
      <c r="G82" s="43">
        <v>3.28</v>
      </c>
      <c r="H82" s="43">
        <v>7.28</v>
      </c>
      <c r="I82" s="43">
        <v>22</v>
      </c>
      <c r="J82" s="43">
        <v>169</v>
      </c>
      <c r="K82" s="44" t="s">
        <v>56</v>
      </c>
      <c r="L82" s="43"/>
    </row>
    <row r="83" spans="1:12" ht="15" x14ac:dyDescent="0.25">
      <c r="A83" s="23"/>
      <c r="B83" s="15"/>
      <c r="C83" s="11"/>
      <c r="D83" s="7" t="s">
        <v>22</v>
      </c>
      <c r="E83" s="42" t="s">
        <v>40</v>
      </c>
      <c r="F83" s="43">
        <v>180</v>
      </c>
      <c r="G83" s="43">
        <v>0.72</v>
      </c>
      <c r="H83" s="43">
        <v>0.06</v>
      </c>
      <c r="I83" s="43">
        <v>16.61</v>
      </c>
      <c r="J83" s="43">
        <v>71</v>
      </c>
      <c r="K83" s="44" t="s">
        <v>58</v>
      </c>
      <c r="L83" s="43"/>
    </row>
    <row r="84" spans="1:12" ht="15" x14ac:dyDescent="0.25">
      <c r="A84" s="23"/>
      <c r="B84" s="15"/>
      <c r="C84" s="11"/>
      <c r="D84" s="7" t="s">
        <v>23</v>
      </c>
      <c r="E84" s="42" t="s">
        <v>42</v>
      </c>
      <c r="F84" s="43">
        <v>40</v>
      </c>
      <c r="G84" s="43">
        <v>2.52</v>
      </c>
      <c r="H84" s="43">
        <v>0.36</v>
      </c>
      <c r="I84" s="43">
        <v>18.84</v>
      </c>
      <c r="J84" s="43">
        <v>91</v>
      </c>
      <c r="K84" s="44" t="s">
        <v>49</v>
      </c>
      <c r="L84" s="43"/>
    </row>
    <row r="85" spans="1:12" ht="25.5" x14ac:dyDescent="0.25">
      <c r="A85" s="23"/>
      <c r="B85" s="15"/>
      <c r="C85" s="11"/>
      <c r="D85" s="7" t="s">
        <v>72</v>
      </c>
      <c r="E85" s="42" t="s">
        <v>73</v>
      </c>
      <c r="F85" s="43">
        <v>60</v>
      </c>
      <c r="G85" s="43">
        <v>1.67</v>
      </c>
      <c r="H85" s="43">
        <v>6.11</v>
      </c>
      <c r="I85" s="43">
        <v>7.09</v>
      </c>
      <c r="J85" s="43">
        <v>91</v>
      </c>
      <c r="K85" s="44" t="s">
        <v>61</v>
      </c>
      <c r="L85" s="43"/>
    </row>
    <row r="86" spans="1:12" ht="15" x14ac:dyDescent="0.25">
      <c r="A86" s="23"/>
      <c r="B86" s="15"/>
      <c r="C86" s="11"/>
      <c r="D86" s="6" t="s">
        <v>74</v>
      </c>
      <c r="E86" s="42" t="s">
        <v>75</v>
      </c>
      <c r="F86" s="43">
        <v>80</v>
      </c>
      <c r="G86" s="43">
        <v>0.32</v>
      </c>
      <c r="H86" s="43">
        <v>0.32</v>
      </c>
      <c r="I86" s="43">
        <v>7.84</v>
      </c>
      <c r="J86" s="43">
        <v>38</v>
      </c>
      <c r="K86" s="44" t="s">
        <v>76</v>
      </c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4"/>
      <c r="B88" s="17"/>
      <c r="C88" s="8"/>
      <c r="D88" s="18" t="s">
        <v>32</v>
      </c>
      <c r="E88" s="9"/>
      <c r="F88" s="19">
        <f>SUM(F81:F87)</f>
        <v>600</v>
      </c>
      <c r="G88" s="19">
        <f t="shared" ref="G88" si="40">SUM(G81:G87)</f>
        <v>18.310000000000002</v>
      </c>
      <c r="H88" s="19">
        <f t="shared" ref="H88" si="41">SUM(H81:H87)</f>
        <v>16.14</v>
      </c>
      <c r="I88" s="19">
        <f t="shared" ref="I88" si="42">SUM(I81:I87)</f>
        <v>82.580000000000013</v>
      </c>
      <c r="J88" s="19">
        <f t="shared" ref="J88" si="43">SUM(J81:J87)</f>
        <v>558</v>
      </c>
      <c r="K88" s="25"/>
      <c r="L88" s="19">
        <v>66.8</v>
      </c>
    </row>
    <row r="89" spans="1:12" ht="15" x14ac:dyDescent="0.25">
      <c r="A89" s="26">
        <f>A81</f>
        <v>1</v>
      </c>
      <c r="B89" s="13">
        <f>B81</f>
        <v>5</v>
      </c>
      <c r="C89" s="10" t="s">
        <v>24</v>
      </c>
      <c r="D89" s="7" t="s">
        <v>25</v>
      </c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4"/>
      <c r="B98" s="17"/>
      <c r="C98" s="8"/>
      <c r="D98" s="18" t="s">
        <v>32</v>
      </c>
      <c r="E98" s="9"/>
      <c r="F98" s="19">
        <f>SUM(F89:F97)</f>
        <v>0</v>
      </c>
      <c r="G98" s="19">
        <f t="shared" ref="G98" si="44">SUM(G89:G97)</f>
        <v>0</v>
      </c>
      <c r="H98" s="19">
        <f t="shared" ref="H98" si="45">SUM(H89:H97)</f>
        <v>0</v>
      </c>
      <c r="I98" s="19">
        <f t="shared" ref="I98" si="46">SUM(I89:I97)</f>
        <v>0</v>
      </c>
      <c r="J98" s="19">
        <f t="shared" ref="J98:L98" si="47">SUM(J89:J97)</f>
        <v>0</v>
      </c>
      <c r="K98" s="25"/>
      <c r="L98" s="19">
        <f t="shared" si="47"/>
        <v>0</v>
      </c>
    </row>
    <row r="99" spans="1:12" ht="15.75" customHeight="1" x14ac:dyDescent="0.2">
      <c r="A99" s="29">
        <f>A81</f>
        <v>1</v>
      </c>
      <c r="B99" s="30">
        <f>B81</f>
        <v>5</v>
      </c>
      <c r="C99" s="60" t="s">
        <v>4</v>
      </c>
      <c r="D99" s="61"/>
      <c r="E99" s="31"/>
      <c r="F99" s="32">
        <f>F88+F98</f>
        <v>600</v>
      </c>
      <c r="G99" s="32">
        <f t="shared" ref="G99" si="48">G88+G98</f>
        <v>18.310000000000002</v>
      </c>
      <c r="H99" s="32">
        <f t="shared" ref="H99" si="49">H88+H98</f>
        <v>16.14</v>
      </c>
      <c r="I99" s="32">
        <f t="shared" ref="I99" si="50">I88+I98</f>
        <v>82.580000000000013</v>
      </c>
      <c r="J99" s="32">
        <f t="shared" ref="J99:L99" si="51">J88+J98</f>
        <v>558</v>
      </c>
      <c r="K99" s="32"/>
      <c r="L99" s="32">
        <f t="shared" si="51"/>
        <v>66.8</v>
      </c>
    </row>
    <row r="100" spans="1:12" ht="25.5" x14ac:dyDescent="0.25">
      <c r="A100" s="20">
        <v>2</v>
      </c>
      <c r="B100" s="21">
        <v>1</v>
      </c>
      <c r="C100" s="22" t="s">
        <v>20</v>
      </c>
      <c r="D100" s="5" t="s">
        <v>21</v>
      </c>
      <c r="E100" s="39" t="s">
        <v>77</v>
      </c>
      <c r="F100" s="40">
        <v>90</v>
      </c>
      <c r="G100" s="40">
        <v>8.1</v>
      </c>
      <c r="H100" s="40">
        <v>4.05</v>
      </c>
      <c r="I100" s="40">
        <v>3.4</v>
      </c>
      <c r="J100" s="40">
        <v>82.5</v>
      </c>
      <c r="K100" s="41" t="s">
        <v>78</v>
      </c>
      <c r="L100" s="40"/>
    </row>
    <row r="101" spans="1:12" ht="25.5" x14ac:dyDescent="0.25">
      <c r="A101" s="23"/>
      <c r="B101" s="15"/>
      <c r="C101" s="11"/>
      <c r="D101" s="6" t="s">
        <v>21</v>
      </c>
      <c r="E101" s="42" t="s">
        <v>79</v>
      </c>
      <c r="F101" s="43">
        <v>155</v>
      </c>
      <c r="G101" s="43">
        <v>6.66</v>
      </c>
      <c r="H101" s="43">
        <v>9.02</v>
      </c>
      <c r="I101" s="43">
        <v>41.91</v>
      </c>
      <c r="J101" s="43">
        <v>276</v>
      </c>
      <c r="K101" s="44" t="s">
        <v>80</v>
      </c>
      <c r="L101" s="43"/>
    </row>
    <row r="102" spans="1:12" ht="15" x14ac:dyDescent="0.25">
      <c r="A102" s="23"/>
      <c r="B102" s="15"/>
      <c r="C102" s="11"/>
      <c r="D102" s="7" t="s">
        <v>22</v>
      </c>
      <c r="E102" s="42" t="s">
        <v>69</v>
      </c>
      <c r="F102" s="43">
        <v>180</v>
      </c>
      <c r="G102" s="43">
        <v>0.09</v>
      </c>
      <c r="H102" s="43">
        <v>0.04</v>
      </c>
      <c r="I102" s="43">
        <v>9.64</v>
      </c>
      <c r="J102" s="43">
        <v>40</v>
      </c>
      <c r="K102" s="44" t="s">
        <v>49</v>
      </c>
      <c r="L102" s="43"/>
    </row>
    <row r="103" spans="1:12" ht="25.5" x14ac:dyDescent="0.25">
      <c r="A103" s="23"/>
      <c r="B103" s="15"/>
      <c r="C103" s="11"/>
      <c r="D103" s="7" t="s">
        <v>25</v>
      </c>
      <c r="E103" s="42" t="s">
        <v>81</v>
      </c>
      <c r="F103" s="43">
        <v>60</v>
      </c>
      <c r="G103" s="43">
        <v>1.56</v>
      </c>
      <c r="H103" s="43">
        <v>6.16</v>
      </c>
      <c r="I103" s="43">
        <v>7.78</v>
      </c>
      <c r="J103" s="43">
        <v>94</v>
      </c>
      <c r="K103" s="44" t="s">
        <v>48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42</v>
      </c>
      <c r="F104" s="43">
        <v>40</v>
      </c>
      <c r="G104" s="43">
        <v>2.52</v>
      </c>
      <c r="H104" s="43">
        <v>0.36</v>
      </c>
      <c r="I104" s="43">
        <v>18.84</v>
      </c>
      <c r="J104" s="43">
        <v>91</v>
      </c>
      <c r="K104" s="44" t="s">
        <v>49</v>
      </c>
      <c r="L104" s="43"/>
    </row>
    <row r="105" spans="1:12" ht="15" x14ac:dyDescent="0.25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4"/>
      <c r="B107" s="17"/>
      <c r="C107" s="8"/>
      <c r="D107" s="18" t="s">
        <v>32</v>
      </c>
      <c r="E107" s="9"/>
      <c r="F107" s="19">
        <f>SUM(F100:F106)</f>
        <v>525</v>
      </c>
      <c r="G107" s="19">
        <f t="shared" ref="G107:J107" si="52">SUM(G100:G106)</f>
        <v>18.93</v>
      </c>
      <c r="H107" s="19">
        <f t="shared" si="52"/>
        <v>19.63</v>
      </c>
      <c r="I107" s="19">
        <f t="shared" si="52"/>
        <v>81.569999999999993</v>
      </c>
      <c r="J107" s="19">
        <f t="shared" si="52"/>
        <v>583.5</v>
      </c>
      <c r="K107" s="25"/>
      <c r="L107" s="19">
        <v>66.8</v>
      </c>
    </row>
    <row r="108" spans="1:12" ht="15" x14ac:dyDescent="0.25">
      <c r="A108" s="26">
        <f>A100</f>
        <v>2</v>
      </c>
      <c r="B108" s="13">
        <f>B100</f>
        <v>1</v>
      </c>
      <c r="C108" s="10" t="s">
        <v>24</v>
      </c>
      <c r="D108" s="7" t="s">
        <v>25</v>
      </c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4"/>
      <c r="B117" s="17"/>
      <c r="C117" s="8"/>
      <c r="D117" s="18" t="s">
        <v>32</v>
      </c>
      <c r="E117" s="9"/>
      <c r="F117" s="19">
        <f>SUM(F108:F116)</f>
        <v>0</v>
      </c>
      <c r="G117" s="19">
        <f t="shared" ref="G117:J117" si="53">SUM(G108:G116)</f>
        <v>0</v>
      </c>
      <c r="H117" s="19">
        <f t="shared" si="53"/>
        <v>0</v>
      </c>
      <c r="I117" s="19">
        <f t="shared" si="53"/>
        <v>0</v>
      </c>
      <c r="J117" s="19">
        <f t="shared" si="53"/>
        <v>0</v>
      </c>
      <c r="K117" s="25"/>
      <c r="L117" s="19">
        <f t="shared" ref="L117" si="54">SUM(L108:L116)</f>
        <v>0</v>
      </c>
    </row>
    <row r="118" spans="1:12" ht="15" x14ac:dyDescent="0.2">
      <c r="A118" s="29">
        <f>A100</f>
        <v>2</v>
      </c>
      <c r="B118" s="30">
        <f>B100</f>
        <v>1</v>
      </c>
      <c r="C118" s="60" t="s">
        <v>4</v>
      </c>
      <c r="D118" s="61"/>
      <c r="E118" s="31"/>
      <c r="F118" s="32">
        <f>F107+F117</f>
        <v>525</v>
      </c>
      <c r="G118" s="32">
        <f t="shared" ref="G118" si="55">G107+G117</f>
        <v>18.93</v>
      </c>
      <c r="H118" s="32">
        <f t="shared" ref="H118" si="56">H107+H117</f>
        <v>19.63</v>
      </c>
      <c r="I118" s="32">
        <f t="shared" ref="I118" si="57">I107+I117</f>
        <v>81.569999999999993</v>
      </c>
      <c r="J118" s="32">
        <f t="shared" ref="J118:L118" si="58">J107+J117</f>
        <v>583.5</v>
      </c>
      <c r="K118" s="32"/>
      <c r="L118" s="32">
        <f t="shared" si="58"/>
        <v>66.8</v>
      </c>
    </row>
    <row r="119" spans="1:12" ht="25.5" x14ac:dyDescent="0.25">
      <c r="A119" s="14">
        <v>2</v>
      </c>
      <c r="B119" s="15">
        <v>2</v>
      </c>
      <c r="C119" s="22" t="s">
        <v>20</v>
      </c>
      <c r="D119" s="5" t="s">
        <v>21</v>
      </c>
      <c r="E119" s="39" t="s">
        <v>82</v>
      </c>
      <c r="F119" s="40">
        <v>90</v>
      </c>
      <c r="G119" s="40">
        <v>8.6</v>
      </c>
      <c r="H119" s="40">
        <v>2.8</v>
      </c>
      <c r="I119" s="40">
        <v>10.9</v>
      </c>
      <c r="J119" s="40">
        <v>103</v>
      </c>
      <c r="K119" s="41" t="s">
        <v>83</v>
      </c>
      <c r="L119" s="40"/>
    </row>
    <row r="120" spans="1:12" ht="15" x14ac:dyDescent="0.25">
      <c r="A120" s="14"/>
      <c r="B120" s="15"/>
      <c r="C120" s="11"/>
      <c r="D120" s="6" t="s">
        <v>21</v>
      </c>
      <c r="E120" s="42" t="s">
        <v>84</v>
      </c>
      <c r="F120" s="43">
        <v>160</v>
      </c>
      <c r="G120" s="43">
        <v>4.6399999999999997</v>
      </c>
      <c r="H120" s="43">
        <v>7.71</v>
      </c>
      <c r="I120" s="43">
        <v>37.799999999999997</v>
      </c>
      <c r="J120" s="43">
        <v>239</v>
      </c>
      <c r="K120" s="44" t="s">
        <v>49</v>
      </c>
      <c r="L120" s="43"/>
    </row>
    <row r="121" spans="1:12" ht="15" x14ac:dyDescent="0.25">
      <c r="A121" s="14"/>
      <c r="B121" s="15"/>
      <c r="C121" s="11"/>
      <c r="D121" s="7" t="s">
        <v>22</v>
      </c>
      <c r="E121" s="42" t="s">
        <v>85</v>
      </c>
      <c r="F121" s="43">
        <v>180</v>
      </c>
      <c r="G121" s="43">
        <v>0.01</v>
      </c>
      <c r="H121" s="43"/>
      <c r="I121" s="43">
        <v>9.16</v>
      </c>
      <c r="J121" s="43">
        <v>37</v>
      </c>
      <c r="K121" s="44" t="s">
        <v>58</v>
      </c>
      <c r="L121" s="43"/>
    </row>
    <row r="122" spans="1:12" ht="25.5" x14ac:dyDescent="0.25">
      <c r="A122" s="14"/>
      <c r="B122" s="15"/>
      <c r="C122" s="11"/>
      <c r="D122" s="7" t="s">
        <v>25</v>
      </c>
      <c r="E122" s="42" t="s">
        <v>54</v>
      </c>
      <c r="F122" s="43">
        <v>60</v>
      </c>
      <c r="G122" s="43">
        <v>1.62</v>
      </c>
      <c r="H122" s="43">
        <v>6.1</v>
      </c>
      <c r="I122" s="43">
        <v>6.92</v>
      </c>
      <c r="J122" s="43">
        <v>90</v>
      </c>
      <c r="K122" s="44" t="s">
        <v>61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42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 t="s">
        <v>49</v>
      </c>
      <c r="L123" s="43"/>
    </row>
    <row r="124" spans="1:12" ht="15" x14ac:dyDescent="0.25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6"/>
      <c r="B126" s="17"/>
      <c r="C126" s="8"/>
      <c r="D126" s="18" t="s">
        <v>32</v>
      </c>
      <c r="E126" s="9"/>
      <c r="F126" s="19">
        <f>SUM(F119:F125)</f>
        <v>530</v>
      </c>
      <c r="G126" s="19">
        <f t="shared" ref="G126:J126" si="59">SUM(G119:G125)</f>
        <v>17.389999999999997</v>
      </c>
      <c r="H126" s="19">
        <f t="shared" si="59"/>
        <v>16.97</v>
      </c>
      <c r="I126" s="19">
        <f t="shared" si="59"/>
        <v>83.62</v>
      </c>
      <c r="J126" s="19">
        <f t="shared" si="59"/>
        <v>560</v>
      </c>
      <c r="K126" s="25"/>
      <c r="L126" s="19">
        <v>66.8</v>
      </c>
    </row>
    <row r="127" spans="1:12" ht="15" x14ac:dyDescent="0.25">
      <c r="A127" s="13">
        <f>A119</f>
        <v>2</v>
      </c>
      <c r="B127" s="13">
        <f>B119</f>
        <v>2</v>
      </c>
      <c r="C127" s="10" t="s">
        <v>24</v>
      </c>
      <c r="D127" s="7" t="s">
        <v>25</v>
      </c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6"/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6"/>
      <c r="B136" s="17"/>
      <c r="C136" s="8"/>
      <c r="D136" s="18" t="s">
        <v>32</v>
      </c>
      <c r="E136" s="9"/>
      <c r="F136" s="19">
        <f>SUM(F127:F135)</f>
        <v>0</v>
      </c>
      <c r="G136" s="19">
        <f t="shared" ref="G136:J136" si="60">SUM(G127:G135)</f>
        <v>0</v>
      </c>
      <c r="H136" s="19">
        <f t="shared" si="60"/>
        <v>0</v>
      </c>
      <c r="I136" s="19">
        <f t="shared" si="60"/>
        <v>0</v>
      </c>
      <c r="J136" s="19">
        <f t="shared" si="60"/>
        <v>0</v>
      </c>
      <c r="K136" s="25"/>
      <c r="L136" s="19">
        <f t="shared" ref="L136" si="61">SUM(L127:L135)</f>
        <v>0</v>
      </c>
    </row>
    <row r="137" spans="1:12" ht="15" x14ac:dyDescent="0.2">
      <c r="A137" s="33">
        <f>A119</f>
        <v>2</v>
      </c>
      <c r="B137" s="33">
        <f>B119</f>
        <v>2</v>
      </c>
      <c r="C137" s="60" t="s">
        <v>4</v>
      </c>
      <c r="D137" s="61"/>
      <c r="E137" s="31"/>
      <c r="F137" s="32">
        <f>F126+F136</f>
        <v>530</v>
      </c>
      <c r="G137" s="32">
        <f t="shared" ref="G137" si="62">G126+G136</f>
        <v>17.389999999999997</v>
      </c>
      <c r="H137" s="32">
        <f t="shared" ref="H137" si="63">H126+H136</f>
        <v>16.97</v>
      </c>
      <c r="I137" s="32">
        <f t="shared" ref="I137" si="64">I126+I136</f>
        <v>83.62</v>
      </c>
      <c r="J137" s="32">
        <f t="shared" ref="J137:L137" si="65">J126+J136</f>
        <v>560</v>
      </c>
      <c r="K137" s="32"/>
      <c r="L137" s="32">
        <f t="shared" si="65"/>
        <v>66.8</v>
      </c>
    </row>
    <row r="138" spans="1:12" ht="15" x14ac:dyDescent="0.25">
      <c r="A138" s="20">
        <v>2</v>
      </c>
      <c r="B138" s="21">
        <v>3</v>
      </c>
      <c r="C138" s="22" t="s">
        <v>20</v>
      </c>
      <c r="D138" s="5" t="s">
        <v>21</v>
      </c>
      <c r="E138" s="39" t="s">
        <v>86</v>
      </c>
      <c r="F138" s="40">
        <v>90</v>
      </c>
      <c r="G138" s="40">
        <v>11.9</v>
      </c>
      <c r="H138" s="40">
        <v>8.1999999999999993</v>
      </c>
      <c r="I138" s="40">
        <v>11.85</v>
      </c>
      <c r="J138" s="40">
        <v>152</v>
      </c>
      <c r="K138" s="41" t="s">
        <v>55</v>
      </c>
      <c r="L138" s="40"/>
    </row>
    <row r="139" spans="1:12" ht="15" x14ac:dyDescent="0.25">
      <c r="A139" s="23"/>
      <c r="B139" s="15"/>
      <c r="C139" s="11"/>
      <c r="D139" s="6" t="s">
        <v>21</v>
      </c>
      <c r="E139" s="42" t="s">
        <v>87</v>
      </c>
      <c r="F139" s="43">
        <v>150</v>
      </c>
      <c r="G139" s="43">
        <v>2.2999999999999998</v>
      </c>
      <c r="H139" s="43">
        <v>4.13</v>
      </c>
      <c r="I139" s="43">
        <v>23.94</v>
      </c>
      <c r="J139" s="43">
        <v>142</v>
      </c>
      <c r="K139" s="44" t="s">
        <v>58</v>
      </c>
      <c r="L139" s="43"/>
    </row>
    <row r="140" spans="1:12" ht="15" x14ac:dyDescent="0.25">
      <c r="A140" s="23"/>
      <c r="B140" s="15"/>
      <c r="C140" s="11"/>
      <c r="D140" s="7" t="s">
        <v>22</v>
      </c>
      <c r="E140" s="42" t="s">
        <v>88</v>
      </c>
      <c r="F140" s="43">
        <v>180</v>
      </c>
      <c r="G140" s="43">
        <v>0.72</v>
      </c>
      <c r="H140" s="43">
        <v>0.06</v>
      </c>
      <c r="I140" s="43">
        <v>16.61</v>
      </c>
      <c r="J140" s="43">
        <v>71</v>
      </c>
      <c r="K140" s="44" t="s">
        <v>49</v>
      </c>
      <c r="L140" s="43"/>
    </row>
    <row r="141" spans="1:12" ht="15.75" customHeight="1" x14ac:dyDescent="0.25">
      <c r="A141" s="23"/>
      <c r="B141" s="15"/>
      <c r="C141" s="11"/>
      <c r="D141" s="7" t="s">
        <v>25</v>
      </c>
      <c r="E141" s="42" t="s">
        <v>60</v>
      </c>
      <c r="F141" s="43">
        <v>60</v>
      </c>
      <c r="G141" s="43">
        <v>1.55</v>
      </c>
      <c r="H141" s="43">
        <v>6.12</v>
      </c>
      <c r="I141" s="43">
        <v>6.63</v>
      </c>
      <c r="J141" s="43">
        <v>89</v>
      </c>
      <c r="K141" s="44" t="s">
        <v>61</v>
      </c>
      <c r="L141" s="43"/>
    </row>
    <row r="142" spans="1:12" ht="15" x14ac:dyDescent="0.25">
      <c r="A142" s="23"/>
      <c r="B142" s="15"/>
      <c r="C142" s="11"/>
      <c r="D142" s="7" t="s">
        <v>23</v>
      </c>
      <c r="E142" s="42" t="s">
        <v>42</v>
      </c>
      <c r="F142" s="43">
        <v>40</v>
      </c>
      <c r="G142" s="43">
        <v>2.52</v>
      </c>
      <c r="H142" s="43">
        <v>0.36</v>
      </c>
      <c r="I142" s="43">
        <v>18.84</v>
      </c>
      <c r="J142" s="43">
        <v>91</v>
      </c>
      <c r="K142" s="44" t="s">
        <v>49</v>
      </c>
      <c r="L142" s="43"/>
    </row>
    <row r="143" spans="1:12" ht="25.5" x14ac:dyDescent="0.25">
      <c r="A143" s="23"/>
      <c r="B143" s="15"/>
      <c r="C143" s="11"/>
      <c r="D143" s="6" t="s">
        <v>62</v>
      </c>
      <c r="E143" s="42" t="s">
        <v>89</v>
      </c>
      <c r="F143" s="43">
        <v>90</v>
      </c>
      <c r="G143" s="43">
        <v>0.36</v>
      </c>
      <c r="H143" s="43">
        <v>0.36</v>
      </c>
      <c r="I143" s="43">
        <v>8.82</v>
      </c>
      <c r="J143" s="43">
        <v>42</v>
      </c>
      <c r="K143" s="44" t="s">
        <v>61</v>
      </c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4"/>
      <c r="B145" s="17"/>
      <c r="C145" s="8"/>
      <c r="D145" s="18" t="s">
        <v>32</v>
      </c>
      <c r="E145" s="9"/>
      <c r="F145" s="19">
        <f>SUM(F138:F144)</f>
        <v>610</v>
      </c>
      <c r="G145" s="19">
        <f t="shared" ref="G145:J145" si="66">SUM(G138:G144)</f>
        <v>19.349999999999998</v>
      </c>
      <c r="H145" s="19">
        <f t="shared" si="66"/>
        <v>19.229999999999997</v>
      </c>
      <c r="I145" s="19">
        <f t="shared" si="66"/>
        <v>86.69</v>
      </c>
      <c r="J145" s="19">
        <f t="shared" si="66"/>
        <v>587</v>
      </c>
      <c r="K145" s="25"/>
      <c r="L145" s="19">
        <v>66.8</v>
      </c>
    </row>
    <row r="146" spans="1:12" ht="15" x14ac:dyDescent="0.25">
      <c r="A146" s="26">
        <f>A138</f>
        <v>2</v>
      </c>
      <c r="B146" s="13">
        <f>B138</f>
        <v>3</v>
      </c>
      <c r="C146" s="10" t="s">
        <v>24</v>
      </c>
      <c r="D146" s="7" t="s">
        <v>25</v>
      </c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4"/>
      <c r="B155" s="17"/>
      <c r="C155" s="8"/>
      <c r="D155" s="18" t="s">
        <v>32</v>
      </c>
      <c r="E155" s="9"/>
      <c r="F155" s="19">
        <f>SUM(F146:F154)</f>
        <v>0</v>
      </c>
      <c r="G155" s="19">
        <f t="shared" ref="G155:J155" si="67">SUM(G146:G154)</f>
        <v>0</v>
      </c>
      <c r="H155" s="19">
        <f t="shared" si="67"/>
        <v>0</v>
      </c>
      <c r="I155" s="19">
        <f t="shared" si="67"/>
        <v>0</v>
      </c>
      <c r="J155" s="19">
        <f t="shared" si="67"/>
        <v>0</v>
      </c>
      <c r="K155" s="25"/>
      <c r="L155" s="19">
        <f t="shared" ref="L155" si="68">SUM(L146:L154)</f>
        <v>0</v>
      </c>
    </row>
    <row r="156" spans="1:12" ht="15" x14ac:dyDescent="0.2">
      <c r="A156" s="29">
        <f>A138</f>
        <v>2</v>
      </c>
      <c r="B156" s="30">
        <f>B138</f>
        <v>3</v>
      </c>
      <c r="C156" s="60" t="s">
        <v>4</v>
      </c>
      <c r="D156" s="61"/>
      <c r="E156" s="31"/>
      <c r="F156" s="32">
        <f>F145+F155</f>
        <v>610</v>
      </c>
      <c r="G156" s="32">
        <f t="shared" ref="G156" si="69">G145+G155</f>
        <v>19.349999999999998</v>
      </c>
      <c r="H156" s="32">
        <f t="shared" ref="H156" si="70">H145+H155</f>
        <v>19.229999999999997</v>
      </c>
      <c r="I156" s="32">
        <f t="shared" ref="I156" si="71">I145+I155</f>
        <v>86.69</v>
      </c>
      <c r="J156" s="32">
        <f t="shared" ref="J156:L156" si="72">J145+J155</f>
        <v>587</v>
      </c>
      <c r="K156" s="32"/>
      <c r="L156" s="32">
        <f t="shared" si="72"/>
        <v>66.8</v>
      </c>
    </row>
    <row r="157" spans="1:12" ht="15" x14ac:dyDescent="0.25">
      <c r="A157" s="20">
        <v>2</v>
      </c>
      <c r="B157" s="21">
        <v>4</v>
      </c>
      <c r="C157" s="22" t="s">
        <v>20</v>
      </c>
      <c r="D157" s="5" t="s">
        <v>21</v>
      </c>
      <c r="E157" s="39" t="s">
        <v>90</v>
      </c>
      <c r="F157" s="40">
        <v>110</v>
      </c>
      <c r="G157" s="40">
        <v>10.1</v>
      </c>
      <c r="H157" s="40">
        <v>4.8</v>
      </c>
      <c r="I157" s="40">
        <v>11.75</v>
      </c>
      <c r="J157" s="40">
        <v>126</v>
      </c>
      <c r="K157" s="41" t="s">
        <v>91</v>
      </c>
      <c r="L157" s="40"/>
    </row>
    <row r="158" spans="1:12" ht="15" x14ac:dyDescent="0.25">
      <c r="A158" s="23"/>
      <c r="B158" s="15"/>
      <c r="C158" s="11"/>
      <c r="D158" s="6" t="s">
        <v>21</v>
      </c>
      <c r="E158" s="42" t="s">
        <v>39</v>
      </c>
      <c r="F158" s="43">
        <v>150</v>
      </c>
      <c r="G158" s="43">
        <v>5.64</v>
      </c>
      <c r="H158" s="43">
        <v>4.46</v>
      </c>
      <c r="I158" s="43">
        <v>35.94</v>
      </c>
      <c r="J158" s="43">
        <v>210</v>
      </c>
      <c r="K158" s="44" t="s">
        <v>92</v>
      </c>
      <c r="L158" s="43"/>
    </row>
    <row r="159" spans="1:12" ht="15" x14ac:dyDescent="0.25">
      <c r="A159" s="23"/>
      <c r="B159" s="15"/>
      <c r="C159" s="11"/>
      <c r="D159" s="7" t="s">
        <v>22</v>
      </c>
      <c r="E159" s="42" t="s">
        <v>93</v>
      </c>
      <c r="F159" s="43">
        <v>180</v>
      </c>
      <c r="G159" s="43">
        <v>0.1</v>
      </c>
      <c r="H159" s="43">
        <v>0.03</v>
      </c>
      <c r="I159" s="43">
        <v>10.41</v>
      </c>
      <c r="J159" s="43">
        <v>43</v>
      </c>
      <c r="K159" s="44" t="s">
        <v>58</v>
      </c>
      <c r="L159" s="43"/>
    </row>
    <row r="160" spans="1:12" ht="15" x14ac:dyDescent="0.25">
      <c r="A160" s="23"/>
      <c r="B160" s="15"/>
      <c r="C160" s="11"/>
      <c r="D160" s="7" t="s">
        <v>23</v>
      </c>
      <c r="E160" s="42" t="s">
        <v>42</v>
      </c>
      <c r="F160" s="43">
        <v>40</v>
      </c>
      <c r="G160" s="43">
        <v>2.52</v>
      </c>
      <c r="H160" s="43">
        <v>0.36</v>
      </c>
      <c r="I160" s="43">
        <v>18.84</v>
      </c>
      <c r="J160" s="43">
        <v>91</v>
      </c>
      <c r="K160" s="44" t="s">
        <v>49</v>
      </c>
      <c r="L160" s="43"/>
    </row>
    <row r="161" spans="1:12" ht="25.5" x14ac:dyDescent="0.25">
      <c r="A161" s="23"/>
      <c r="B161" s="15"/>
      <c r="C161" s="11"/>
      <c r="D161" s="7" t="s">
        <v>25</v>
      </c>
      <c r="E161" s="42" t="s">
        <v>70</v>
      </c>
      <c r="F161" s="43">
        <v>60</v>
      </c>
      <c r="G161" s="43">
        <v>1.56</v>
      </c>
      <c r="H161" s="43">
        <v>8.7200000000000006</v>
      </c>
      <c r="I161" s="43">
        <v>5.73</v>
      </c>
      <c r="J161" s="43">
        <v>117</v>
      </c>
      <c r="K161" s="44" t="s">
        <v>61</v>
      </c>
      <c r="L161" s="43"/>
    </row>
    <row r="162" spans="1:12" ht="15" x14ac:dyDescent="0.25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4"/>
      <c r="B164" s="17"/>
      <c r="C164" s="8"/>
      <c r="D164" s="18" t="s">
        <v>32</v>
      </c>
      <c r="E164" s="9"/>
      <c r="F164" s="19">
        <f>SUM(F157:F163)</f>
        <v>540</v>
      </c>
      <c r="G164" s="19">
        <f t="shared" ref="G164:J164" si="73">SUM(G157:G163)</f>
        <v>19.919999999999998</v>
      </c>
      <c r="H164" s="19">
        <f t="shared" si="73"/>
        <v>18.369999999999997</v>
      </c>
      <c r="I164" s="19">
        <f t="shared" si="73"/>
        <v>82.67</v>
      </c>
      <c r="J164" s="19">
        <f t="shared" si="73"/>
        <v>587</v>
      </c>
      <c r="K164" s="25"/>
      <c r="L164" s="19">
        <v>66.8</v>
      </c>
    </row>
    <row r="165" spans="1:12" ht="15" x14ac:dyDescent="0.25">
      <c r="A165" s="26">
        <f>A157</f>
        <v>2</v>
      </c>
      <c r="B165" s="13">
        <f>B157</f>
        <v>4</v>
      </c>
      <c r="C165" s="10" t="s">
        <v>24</v>
      </c>
      <c r="D165" s="7" t="s">
        <v>25</v>
      </c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4"/>
      <c r="B174" s="17"/>
      <c r="C174" s="8"/>
      <c r="D174" s="18" t="s">
        <v>32</v>
      </c>
      <c r="E174" s="9"/>
      <c r="F174" s="19">
        <f>SUM(F165:F173)</f>
        <v>0</v>
      </c>
      <c r="G174" s="19">
        <f t="shared" ref="G174:J174" si="74">SUM(G165:G173)</f>
        <v>0</v>
      </c>
      <c r="H174" s="19">
        <f t="shared" si="74"/>
        <v>0</v>
      </c>
      <c r="I174" s="19">
        <f t="shared" si="74"/>
        <v>0</v>
      </c>
      <c r="J174" s="19">
        <f t="shared" si="74"/>
        <v>0</v>
      </c>
      <c r="K174" s="25"/>
      <c r="L174" s="19">
        <f t="shared" ref="L174" si="75">SUM(L165:L173)</f>
        <v>0</v>
      </c>
    </row>
    <row r="175" spans="1:12" ht="15" x14ac:dyDescent="0.2">
      <c r="A175" s="29">
        <f>A157</f>
        <v>2</v>
      </c>
      <c r="B175" s="30">
        <f>B157</f>
        <v>4</v>
      </c>
      <c r="C175" s="60" t="s">
        <v>4</v>
      </c>
      <c r="D175" s="61"/>
      <c r="E175" s="31"/>
      <c r="F175" s="32">
        <f>F164+F174</f>
        <v>540</v>
      </c>
      <c r="G175" s="32">
        <f t="shared" ref="G175" si="76">G164+G174</f>
        <v>19.919999999999998</v>
      </c>
      <c r="H175" s="32">
        <f t="shared" ref="H175" si="77">H164+H174</f>
        <v>18.369999999999997</v>
      </c>
      <c r="I175" s="32">
        <f t="shared" ref="I175" si="78">I164+I174</f>
        <v>82.67</v>
      </c>
      <c r="J175" s="32">
        <f t="shared" ref="J175:L175" si="79">J164+J174</f>
        <v>587</v>
      </c>
      <c r="K175" s="32"/>
      <c r="L175" s="32">
        <f t="shared" si="79"/>
        <v>66.8</v>
      </c>
    </row>
    <row r="176" spans="1:12" ht="15" x14ac:dyDescent="0.25">
      <c r="A176" s="20">
        <v>2</v>
      </c>
      <c r="B176" s="21">
        <v>5</v>
      </c>
      <c r="C176" s="22" t="s">
        <v>20</v>
      </c>
      <c r="D176" s="5" t="s">
        <v>21</v>
      </c>
      <c r="E176" s="39" t="s">
        <v>71</v>
      </c>
      <c r="F176" s="40">
        <v>90</v>
      </c>
      <c r="G176" s="40">
        <v>9.8000000000000007</v>
      </c>
      <c r="H176" s="40">
        <v>2.0099999999999998</v>
      </c>
      <c r="I176" s="40">
        <v>10.199999999999999</v>
      </c>
      <c r="J176" s="40">
        <v>98</v>
      </c>
      <c r="K176" s="41" t="s">
        <v>58</v>
      </c>
      <c r="L176" s="40"/>
    </row>
    <row r="177" spans="1:12" ht="15" x14ac:dyDescent="0.25">
      <c r="A177" s="23"/>
      <c r="B177" s="15"/>
      <c r="C177" s="11"/>
      <c r="D177" s="6" t="s">
        <v>21</v>
      </c>
      <c r="E177" s="42" t="s">
        <v>52</v>
      </c>
      <c r="F177" s="43">
        <v>155</v>
      </c>
      <c r="G177" s="43">
        <v>3.32</v>
      </c>
      <c r="H177" s="43">
        <v>8.2799999999999994</v>
      </c>
      <c r="I177" s="43">
        <v>22.06</v>
      </c>
      <c r="J177" s="43">
        <v>179</v>
      </c>
      <c r="K177" s="44" t="s">
        <v>56</v>
      </c>
      <c r="L177" s="43"/>
    </row>
    <row r="178" spans="1:12" ht="15" x14ac:dyDescent="0.25">
      <c r="A178" s="23"/>
      <c r="B178" s="15"/>
      <c r="C178" s="11"/>
      <c r="D178" s="7" t="s">
        <v>22</v>
      </c>
      <c r="E178" s="42" t="s">
        <v>69</v>
      </c>
      <c r="F178" s="43">
        <v>180</v>
      </c>
      <c r="G178" s="43">
        <v>0.09</v>
      </c>
      <c r="H178" s="43">
        <v>0.04</v>
      </c>
      <c r="I178" s="43">
        <v>9.64</v>
      </c>
      <c r="J178" s="43">
        <v>40</v>
      </c>
      <c r="K178" s="44" t="s">
        <v>58</v>
      </c>
      <c r="L178" s="43"/>
    </row>
    <row r="179" spans="1:12" ht="15" x14ac:dyDescent="0.25">
      <c r="A179" s="23"/>
      <c r="B179" s="15"/>
      <c r="C179" s="11"/>
      <c r="D179" s="7" t="s">
        <v>23</v>
      </c>
      <c r="E179" s="42" t="s">
        <v>42</v>
      </c>
      <c r="F179" s="43">
        <v>40</v>
      </c>
      <c r="G179" s="43">
        <v>2.52</v>
      </c>
      <c r="H179" s="43">
        <v>0.36</v>
      </c>
      <c r="I179" s="43">
        <v>18.84</v>
      </c>
      <c r="J179" s="43">
        <v>91</v>
      </c>
      <c r="K179" s="44" t="s">
        <v>49</v>
      </c>
      <c r="L179" s="43"/>
    </row>
    <row r="180" spans="1:12" ht="15" x14ac:dyDescent="0.25">
      <c r="A180" s="23"/>
      <c r="B180" s="15"/>
      <c r="C180" s="11"/>
      <c r="D180" s="7" t="s">
        <v>44</v>
      </c>
      <c r="E180" s="42" t="s">
        <v>94</v>
      </c>
      <c r="F180" s="43">
        <v>15</v>
      </c>
      <c r="G180" s="43">
        <v>1.21</v>
      </c>
      <c r="H180" s="43">
        <v>2.2999999999999998</v>
      </c>
      <c r="I180" s="43">
        <v>10.25</v>
      </c>
      <c r="J180" s="43">
        <v>66</v>
      </c>
      <c r="K180" s="44" t="s">
        <v>50</v>
      </c>
      <c r="L180" s="43"/>
    </row>
    <row r="181" spans="1:12" ht="25.5" x14ac:dyDescent="0.25">
      <c r="A181" s="23"/>
      <c r="B181" s="15"/>
      <c r="C181" s="11"/>
      <c r="D181" s="6" t="s">
        <v>72</v>
      </c>
      <c r="E181" s="42" t="s">
        <v>73</v>
      </c>
      <c r="F181" s="43">
        <v>60</v>
      </c>
      <c r="G181" s="43">
        <v>1.67</v>
      </c>
      <c r="H181" s="43">
        <v>6.11</v>
      </c>
      <c r="I181" s="43">
        <v>7.09</v>
      </c>
      <c r="J181" s="43">
        <v>91</v>
      </c>
      <c r="K181" s="44" t="s">
        <v>61</v>
      </c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.75" customHeight="1" x14ac:dyDescent="0.25">
      <c r="A183" s="24"/>
      <c r="B183" s="17"/>
      <c r="C183" s="8"/>
      <c r="D183" s="18" t="s">
        <v>32</v>
      </c>
      <c r="E183" s="9"/>
      <c r="F183" s="19">
        <f>SUM(F176:F182)</f>
        <v>540</v>
      </c>
      <c r="G183" s="19">
        <f t="shared" ref="G183:J183" si="80">SUM(G176:G182)</f>
        <v>18.61</v>
      </c>
      <c r="H183" s="19">
        <f t="shared" si="80"/>
        <v>19.099999999999998</v>
      </c>
      <c r="I183" s="19">
        <f t="shared" si="80"/>
        <v>78.08</v>
      </c>
      <c r="J183" s="19">
        <f t="shared" si="80"/>
        <v>565</v>
      </c>
      <c r="K183" s="25"/>
      <c r="L183" s="19">
        <v>66.8</v>
      </c>
    </row>
    <row r="184" spans="1:12" ht="15" x14ac:dyDescent="0.25">
      <c r="A184" s="26">
        <f>A176</f>
        <v>2</v>
      </c>
      <c r="B184" s="13">
        <f>B176</f>
        <v>5</v>
      </c>
      <c r="C184" s="10" t="s">
        <v>24</v>
      </c>
      <c r="D184" s="7" t="s">
        <v>25</v>
      </c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3"/>
      <c r="B185" s="15"/>
      <c r="C185" s="11"/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4"/>
      <c r="B193" s="17"/>
      <c r="C193" s="8"/>
      <c r="D193" s="18" t="s">
        <v>32</v>
      </c>
      <c r="E193" s="9"/>
      <c r="F193" s="19">
        <f>SUM(F184:F192)</f>
        <v>0</v>
      </c>
      <c r="G193" s="19">
        <f t="shared" ref="G193:J193" si="81">SUM(G184:G192)</f>
        <v>0</v>
      </c>
      <c r="H193" s="19">
        <f t="shared" si="81"/>
        <v>0</v>
      </c>
      <c r="I193" s="19">
        <f t="shared" si="81"/>
        <v>0</v>
      </c>
      <c r="J193" s="19">
        <f t="shared" si="81"/>
        <v>0</v>
      </c>
      <c r="K193" s="25"/>
      <c r="L193" s="19">
        <f t="shared" ref="L193" si="82">SUM(L184:L192)</f>
        <v>0</v>
      </c>
    </row>
    <row r="194" spans="1:12" ht="15" x14ac:dyDescent="0.2">
      <c r="A194" s="29">
        <f>A176</f>
        <v>2</v>
      </c>
      <c r="B194" s="30">
        <f>B176</f>
        <v>5</v>
      </c>
      <c r="C194" s="60" t="s">
        <v>4</v>
      </c>
      <c r="D194" s="61"/>
      <c r="E194" s="31"/>
      <c r="F194" s="32">
        <f>F183+F193</f>
        <v>540</v>
      </c>
      <c r="G194" s="32">
        <f t="shared" ref="G194" si="83">G183+G193</f>
        <v>18.61</v>
      </c>
      <c r="H194" s="32">
        <f t="shared" ref="H194" si="84">H183+H193</f>
        <v>19.099999999999998</v>
      </c>
      <c r="I194" s="32">
        <f t="shared" ref="I194" si="85">I183+I193</f>
        <v>78.08</v>
      </c>
      <c r="J194" s="32">
        <f t="shared" ref="J194:L194" si="86">J183+J193</f>
        <v>565</v>
      </c>
      <c r="K194" s="32"/>
      <c r="L194" s="32">
        <f t="shared" si="86"/>
        <v>66.8</v>
      </c>
    </row>
    <row r="195" spans="1:12" x14ac:dyDescent="0.2">
      <c r="A195" s="27"/>
      <c r="B195" s="28"/>
      <c r="C195" s="62" t="s">
        <v>5</v>
      </c>
      <c r="D195" s="62"/>
      <c r="E195" s="62"/>
      <c r="F195" s="34">
        <f>(F23+F42+F61+F80+F99+F118+F137+F156+F175+F194)/(IF(F23=0,0,1)+IF(F42=0,0,1)+IF(F61=0,0,1)+IF(F80=0,0,1)+IF(F99=0,0,1)+IF(F118=0,0,1)+IF(F137=0,0,1)+IF(F156=0,0,1)+IF(F175=0,0,1)+IF(F194=0,0,1))</f>
        <v>554.5</v>
      </c>
      <c r="G195" s="34">
        <f t="shared" ref="G195:J195" si="87">(G23+G42+G61+G80+G99+G118+G137+G156+G175+G194)/(IF(G23=0,0,1)+IF(G42=0,0,1)+IF(G61=0,0,1)+IF(G80=0,0,1)+IF(G99=0,0,1)+IF(G118=0,0,1)+IF(G137=0,0,1)+IF(G156=0,0,1)+IF(G175=0,0,1)+IF(G194=0,0,1))</f>
        <v>18.790999999999997</v>
      </c>
      <c r="H195" s="34">
        <f t="shared" si="87"/>
        <v>18.630000000000003</v>
      </c>
      <c r="I195" s="34">
        <f t="shared" si="87"/>
        <v>82.884000000000015</v>
      </c>
      <c r="J195" s="34">
        <f t="shared" si="87"/>
        <v>574.85</v>
      </c>
      <c r="K195" s="34"/>
      <c r="L195" s="34">
        <f t="shared" ref="L195" si="88">(L23+L42+L61+L80+L99+L118+L137+L156+L175+L194)/(IF(L23=0,0,1)+IF(L42=0,0,1)+IF(L61=0,0,1)+IF(L80=0,0,1)+IF(L99=0,0,1)+IF(L118=0,0,1)+IF(L137=0,0,1)+IF(L156=0,0,1)+IF(L175=0,0,1)+IF(L194=0,0,1))</f>
        <v>66.11999999999999</v>
      </c>
    </row>
  </sheetData>
  <mergeCells count="14">
    <mergeCell ref="C80:D80"/>
    <mergeCell ref="C99:D99"/>
    <mergeCell ref="C23:D23"/>
    <mergeCell ref="C195:E195"/>
    <mergeCell ref="C194:D194"/>
    <mergeCell ref="C118:D118"/>
    <mergeCell ref="C137:D137"/>
    <mergeCell ref="C156:D156"/>
    <mergeCell ref="C175:D175"/>
    <mergeCell ref="C1:E1"/>
    <mergeCell ref="H1:K1"/>
    <mergeCell ref="H2:K2"/>
    <mergeCell ref="C42:D42"/>
    <mergeCell ref="C61:D6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3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2.8554687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3.5703125" style="2" customWidth="1"/>
    <col min="12" max="16384" width="9.140625" style="2"/>
  </cols>
  <sheetData>
    <row r="1" spans="1:12" ht="15" x14ac:dyDescent="0.25">
      <c r="A1" s="1" t="s">
        <v>7</v>
      </c>
      <c r="C1" s="57" t="s">
        <v>134</v>
      </c>
      <c r="D1" s="58"/>
      <c r="E1" s="58"/>
      <c r="F1" s="12" t="s">
        <v>16</v>
      </c>
      <c r="G1" s="2" t="s">
        <v>17</v>
      </c>
      <c r="H1" s="59"/>
      <c r="I1" s="59"/>
      <c r="J1" s="59"/>
      <c r="K1" s="59"/>
    </row>
    <row r="2" spans="1:12" ht="18" x14ac:dyDescent="0.2">
      <c r="A2" s="35" t="s">
        <v>6</v>
      </c>
      <c r="C2" s="2"/>
      <c r="G2" s="2" t="s">
        <v>18</v>
      </c>
      <c r="H2" s="59"/>
      <c r="I2" s="59"/>
      <c r="J2" s="59"/>
      <c r="K2" s="59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56" t="s">
        <v>97</v>
      </c>
      <c r="I3" s="48" t="s">
        <v>98</v>
      </c>
      <c r="J3" s="49">
        <v>2023</v>
      </c>
      <c r="K3" s="50"/>
    </row>
    <row r="4" spans="1:12" ht="13.5" thickBot="1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53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.75" x14ac:dyDescent="0.25">
      <c r="A6" s="20">
        <v>1</v>
      </c>
      <c r="B6" s="21">
        <v>1</v>
      </c>
      <c r="C6" s="51" t="s">
        <v>20</v>
      </c>
      <c r="D6" s="55" t="s">
        <v>21</v>
      </c>
      <c r="E6" s="39" t="s">
        <v>100</v>
      </c>
      <c r="F6" s="40">
        <v>90</v>
      </c>
      <c r="G6" s="40">
        <v>8.1</v>
      </c>
      <c r="H6" s="40">
        <v>4.05</v>
      </c>
      <c r="I6" s="40">
        <v>3.4</v>
      </c>
      <c r="J6" s="40">
        <v>83</v>
      </c>
      <c r="K6" s="41" t="s">
        <v>48</v>
      </c>
      <c r="L6" s="40"/>
    </row>
    <row r="7" spans="1:12" ht="15.75" x14ac:dyDescent="0.25">
      <c r="A7" s="23"/>
      <c r="B7" s="15"/>
      <c r="C7" s="52"/>
      <c r="D7" s="55" t="s">
        <v>21</v>
      </c>
      <c r="E7" s="42" t="s">
        <v>101</v>
      </c>
      <c r="F7" s="43">
        <v>150</v>
      </c>
      <c r="G7" s="43">
        <v>5.39</v>
      </c>
      <c r="H7" s="43">
        <v>6.65</v>
      </c>
      <c r="I7" s="43">
        <v>29.98</v>
      </c>
      <c r="J7" s="43">
        <v>201</v>
      </c>
      <c r="K7" s="44" t="s">
        <v>102</v>
      </c>
      <c r="L7" s="43"/>
    </row>
    <row r="8" spans="1:12" ht="15.75" x14ac:dyDescent="0.25">
      <c r="A8" s="23"/>
      <c r="B8" s="15"/>
      <c r="C8" s="52"/>
      <c r="D8" s="55" t="s">
        <v>22</v>
      </c>
      <c r="E8" s="42" t="s">
        <v>69</v>
      </c>
      <c r="F8" s="43">
        <v>200</v>
      </c>
      <c r="G8" s="43">
        <v>0.1</v>
      </c>
      <c r="H8" s="43">
        <v>0.04</v>
      </c>
      <c r="I8" s="43">
        <v>10.7</v>
      </c>
      <c r="J8" s="43">
        <v>32</v>
      </c>
      <c r="K8" s="44" t="s">
        <v>55</v>
      </c>
      <c r="L8" s="43"/>
    </row>
    <row r="9" spans="1:12" ht="25.5" x14ac:dyDescent="0.25">
      <c r="A9" s="23"/>
      <c r="B9" s="15"/>
      <c r="C9" s="52"/>
      <c r="D9" s="55" t="s">
        <v>25</v>
      </c>
      <c r="E9" s="42" t="s">
        <v>103</v>
      </c>
      <c r="F9" s="43">
        <v>60</v>
      </c>
      <c r="G9" s="43">
        <v>1.62</v>
      </c>
      <c r="H9" s="43">
        <v>6.1</v>
      </c>
      <c r="I9" s="43">
        <v>12.9</v>
      </c>
      <c r="J9" s="43">
        <v>113</v>
      </c>
      <c r="K9" s="44" t="s">
        <v>48</v>
      </c>
      <c r="L9" s="43"/>
    </row>
    <row r="10" spans="1:12" ht="15.75" x14ac:dyDescent="0.25">
      <c r="A10" s="23"/>
      <c r="B10" s="15"/>
      <c r="C10" s="52"/>
      <c r="D10" s="55" t="s">
        <v>23</v>
      </c>
      <c r="E10" s="42" t="s">
        <v>104</v>
      </c>
      <c r="F10" s="43">
        <v>20</v>
      </c>
      <c r="G10" s="43">
        <v>1.25</v>
      </c>
      <c r="H10" s="43">
        <v>1.08</v>
      </c>
      <c r="I10" s="43">
        <v>9.42</v>
      </c>
      <c r="J10" s="43">
        <v>46</v>
      </c>
      <c r="K10" s="44" t="s">
        <v>49</v>
      </c>
      <c r="L10" s="43"/>
    </row>
    <row r="11" spans="1:12" ht="15.75" x14ac:dyDescent="0.25">
      <c r="A11" s="23"/>
      <c r="B11" s="15"/>
      <c r="C11" s="52"/>
      <c r="D11" s="55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4"/>
      <c r="B12" s="17"/>
      <c r="C12" s="8"/>
      <c r="D12" s="54" t="s">
        <v>32</v>
      </c>
      <c r="E12" s="9"/>
      <c r="F12" s="19">
        <f>SUM(F6:F11)</f>
        <v>520</v>
      </c>
      <c r="G12" s="19">
        <f>SUM(G6:G11)</f>
        <v>16.459999999999997</v>
      </c>
      <c r="H12" s="19">
        <f>SUM(H6:H11)</f>
        <v>17.919999999999995</v>
      </c>
      <c r="I12" s="19">
        <f>SUM(I6:I11)</f>
        <v>66.399999999999991</v>
      </c>
      <c r="J12" s="19">
        <f>SUM(J6:J11)</f>
        <v>475</v>
      </c>
      <c r="K12" s="25"/>
      <c r="L12" s="19">
        <v>66.8</v>
      </c>
    </row>
    <row r="13" spans="1:12" ht="15" x14ac:dyDescent="0.25">
      <c r="A13" s="26">
        <f>A6</f>
        <v>1</v>
      </c>
      <c r="B13" s="13">
        <f>B6</f>
        <v>1</v>
      </c>
      <c r="C13" s="10" t="s">
        <v>24</v>
      </c>
      <c r="D13" s="7" t="s">
        <v>25</v>
      </c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3"/>
      <c r="B14" s="15"/>
      <c r="C14" s="11"/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4"/>
      <c r="B22" s="17"/>
      <c r="C22" s="8"/>
      <c r="D22" s="18" t="s">
        <v>32</v>
      </c>
      <c r="E22" s="9"/>
      <c r="F22" s="19">
        <f>SUM(F13:F21)</f>
        <v>0</v>
      </c>
      <c r="G22" s="19">
        <f t="shared" ref="G22:J22" si="0">SUM(G13:G21)</f>
        <v>0</v>
      </c>
      <c r="H22" s="19">
        <f t="shared" si="0"/>
        <v>0</v>
      </c>
      <c r="I22" s="19">
        <f t="shared" si="0"/>
        <v>0</v>
      </c>
      <c r="J22" s="19">
        <f t="shared" si="0"/>
        <v>0</v>
      </c>
      <c r="K22" s="25"/>
      <c r="L22" s="19">
        <f t="shared" ref="L22" si="1">SUM(L13:L21)</f>
        <v>0</v>
      </c>
    </row>
    <row r="23" spans="1:12" ht="15.75" thickBot="1" x14ac:dyDescent="0.25">
      <c r="A23" s="29">
        <f>A6</f>
        <v>1</v>
      </c>
      <c r="B23" s="30">
        <f>B6</f>
        <v>1</v>
      </c>
      <c r="C23" s="60" t="s">
        <v>4</v>
      </c>
      <c r="D23" s="61"/>
      <c r="E23" s="31"/>
      <c r="F23" s="32">
        <f>F12+F22</f>
        <v>520</v>
      </c>
      <c r="G23" s="32">
        <f t="shared" ref="G23:J23" si="2">G12+G22</f>
        <v>16.459999999999997</v>
      </c>
      <c r="H23" s="32">
        <f t="shared" si="2"/>
        <v>17.919999999999995</v>
      </c>
      <c r="I23" s="32">
        <f t="shared" si="2"/>
        <v>66.399999999999991</v>
      </c>
      <c r="J23" s="32">
        <f t="shared" si="2"/>
        <v>475</v>
      </c>
      <c r="K23" s="32"/>
      <c r="L23" s="32">
        <f t="shared" ref="L23" si="3">L12+L22</f>
        <v>66.8</v>
      </c>
    </row>
    <row r="24" spans="1:12" ht="15" x14ac:dyDescent="0.25">
      <c r="A24" s="14">
        <v>1</v>
      </c>
      <c r="B24" s="15">
        <v>2</v>
      </c>
      <c r="C24" s="22" t="s">
        <v>20</v>
      </c>
      <c r="D24" s="5" t="s">
        <v>21</v>
      </c>
      <c r="E24" s="39" t="s">
        <v>105</v>
      </c>
      <c r="F24" s="40">
        <v>160</v>
      </c>
      <c r="G24" s="40">
        <v>12.98</v>
      </c>
      <c r="H24" s="40">
        <v>10.63</v>
      </c>
      <c r="I24" s="40">
        <v>28.5</v>
      </c>
      <c r="J24" s="40">
        <v>240</v>
      </c>
      <c r="K24" s="41" t="s">
        <v>48</v>
      </c>
      <c r="L24" s="40"/>
    </row>
    <row r="25" spans="1:12" ht="15" x14ac:dyDescent="0.25">
      <c r="A25" s="14"/>
      <c r="B25" s="15"/>
      <c r="C25" s="11"/>
      <c r="D25" s="6" t="s">
        <v>22</v>
      </c>
      <c r="E25" s="42" t="s">
        <v>106</v>
      </c>
      <c r="F25" s="43">
        <v>200</v>
      </c>
      <c r="G25" s="43">
        <v>0.1</v>
      </c>
      <c r="H25" s="43">
        <v>0.9</v>
      </c>
      <c r="I25" s="43">
        <v>30.8</v>
      </c>
      <c r="J25" s="43">
        <v>131</v>
      </c>
      <c r="K25" s="44" t="s">
        <v>48</v>
      </c>
      <c r="L25" s="43"/>
    </row>
    <row r="26" spans="1:12" ht="25.5" x14ac:dyDescent="0.25">
      <c r="A26" s="14"/>
      <c r="B26" s="15"/>
      <c r="C26" s="11"/>
      <c r="D26" s="7" t="s">
        <v>25</v>
      </c>
      <c r="E26" s="42" t="s">
        <v>107</v>
      </c>
      <c r="F26" s="43">
        <v>60</v>
      </c>
      <c r="G26" s="43">
        <v>5.43</v>
      </c>
      <c r="H26" s="43">
        <v>6.65</v>
      </c>
      <c r="I26" s="43">
        <v>6.78</v>
      </c>
      <c r="J26" s="43">
        <v>108</v>
      </c>
      <c r="K26" s="44" t="s">
        <v>48</v>
      </c>
      <c r="L26" s="43"/>
    </row>
    <row r="27" spans="1:12" ht="15" x14ac:dyDescent="0.25">
      <c r="A27" s="14"/>
      <c r="B27" s="15"/>
      <c r="C27" s="11"/>
      <c r="D27" s="7" t="s">
        <v>23</v>
      </c>
      <c r="E27" s="42" t="s">
        <v>104</v>
      </c>
      <c r="F27" s="43">
        <v>20</v>
      </c>
      <c r="G27" s="43">
        <v>1.25</v>
      </c>
      <c r="H27" s="43">
        <v>1.08</v>
      </c>
      <c r="I27" s="43">
        <v>9.42</v>
      </c>
      <c r="J27" s="43">
        <v>46</v>
      </c>
      <c r="K27" s="44" t="s">
        <v>49</v>
      </c>
      <c r="L27" s="43"/>
    </row>
    <row r="28" spans="1:12" ht="15" x14ac:dyDescent="0.25">
      <c r="A28" s="14"/>
      <c r="B28" s="15"/>
      <c r="C28" s="11"/>
      <c r="D28" s="7" t="s">
        <v>62</v>
      </c>
      <c r="E28" s="42" t="s">
        <v>108</v>
      </c>
      <c r="F28" s="43">
        <v>100</v>
      </c>
      <c r="G28" s="43">
        <v>0.4</v>
      </c>
      <c r="H28" s="43">
        <v>0.4</v>
      </c>
      <c r="I28" s="43">
        <v>9.8000000000000007</v>
      </c>
      <c r="J28" s="43">
        <v>47</v>
      </c>
      <c r="K28" s="44" t="s">
        <v>109</v>
      </c>
      <c r="L28" s="43"/>
    </row>
    <row r="29" spans="1:12" ht="15" x14ac:dyDescent="0.25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6"/>
      <c r="B31" s="17"/>
      <c r="C31" s="8"/>
      <c r="D31" s="18" t="s">
        <v>32</v>
      </c>
      <c r="E31" s="9"/>
      <c r="F31" s="19">
        <f>SUM(F24:F30)</f>
        <v>540</v>
      </c>
      <c r="G31" s="19">
        <f t="shared" ref="G31:J31" si="4">SUM(G24:G30)</f>
        <v>20.159999999999997</v>
      </c>
      <c r="H31" s="19">
        <f t="shared" si="4"/>
        <v>19.659999999999997</v>
      </c>
      <c r="I31" s="19">
        <f t="shared" si="4"/>
        <v>85.3</v>
      </c>
      <c r="J31" s="19">
        <f t="shared" si="4"/>
        <v>572</v>
      </c>
      <c r="K31" s="25"/>
      <c r="L31" s="19">
        <v>66.8</v>
      </c>
    </row>
    <row r="32" spans="1:12" ht="15" x14ac:dyDescent="0.25">
      <c r="A32" s="13">
        <f>A24</f>
        <v>1</v>
      </c>
      <c r="B32" s="13">
        <f>B24</f>
        <v>2</v>
      </c>
      <c r="C32" s="10" t="s">
        <v>24</v>
      </c>
      <c r="D32" s="7" t="s">
        <v>25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6"/>
      <c r="B41" s="17"/>
      <c r="C41" s="8"/>
      <c r="D41" s="18" t="s">
        <v>32</v>
      </c>
      <c r="E41" s="9"/>
      <c r="F41" s="19">
        <f>SUM(F32:F40)</f>
        <v>0</v>
      </c>
      <c r="G41" s="19">
        <f t="shared" ref="G41:L41" si="5">SUM(G32:G40)</f>
        <v>0</v>
      </c>
      <c r="H41" s="19">
        <f t="shared" si="5"/>
        <v>0</v>
      </c>
      <c r="I41" s="19">
        <f t="shared" si="5"/>
        <v>0</v>
      </c>
      <c r="J41" s="19">
        <f t="shared" si="5"/>
        <v>0</v>
      </c>
      <c r="K41" s="25"/>
      <c r="L41" s="19">
        <f t="shared" si="5"/>
        <v>0</v>
      </c>
    </row>
    <row r="42" spans="1:12" ht="15.75" customHeight="1" thickBot="1" x14ac:dyDescent="0.25">
      <c r="A42" s="33">
        <f>A24</f>
        <v>1</v>
      </c>
      <c r="B42" s="33">
        <f>B24</f>
        <v>2</v>
      </c>
      <c r="C42" s="60" t="s">
        <v>4</v>
      </c>
      <c r="D42" s="61"/>
      <c r="E42" s="31"/>
      <c r="F42" s="32">
        <f>F31+F41</f>
        <v>540</v>
      </c>
      <c r="G42" s="32">
        <f t="shared" ref="G42:L42" si="6">G31+G41</f>
        <v>20.159999999999997</v>
      </c>
      <c r="H42" s="32">
        <f t="shared" si="6"/>
        <v>19.659999999999997</v>
      </c>
      <c r="I42" s="32">
        <f t="shared" si="6"/>
        <v>85.3</v>
      </c>
      <c r="J42" s="32">
        <f t="shared" si="6"/>
        <v>572</v>
      </c>
      <c r="K42" s="32"/>
      <c r="L42" s="32">
        <f t="shared" si="6"/>
        <v>66.8</v>
      </c>
    </row>
    <row r="43" spans="1:12" ht="15" x14ac:dyDescent="0.25">
      <c r="A43" s="20">
        <v>1</v>
      </c>
      <c r="B43" s="21">
        <v>3</v>
      </c>
      <c r="C43" s="22" t="s">
        <v>20</v>
      </c>
      <c r="D43" s="5" t="s">
        <v>21</v>
      </c>
      <c r="E43" s="39" t="s">
        <v>110</v>
      </c>
      <c r="F43" s="40">
        <v>100</v>
      </c>
      <c r="G43" s="40">
        <v>8.6</v>
      </c>
      <c r="H43" s="40">
        <v>4.8</v>
      </c>
      <c r="I43" s="40">
        <v>11.75</v>
      </c>
      <c r="J43" s="40">
        <v>125</v>
      </c>
      <c r="K43" s="41" t="s">
        <v>111</v>
      </c>
      <c r="L43" s="40"/>
    </row>
    <row r="44" spans="1:12" ht="15" x14ac:dyDescent="0.25">
      <c r="A44" s="23"/>
      <c r="B44" s="15"/>
      <c r="C44" s="11"/>
      <c r="D44" s="6" t="s">
        <v>21</v>
      </c>
      <c r="E44" s="42" t="s">
        <v>112</v>
      </c>
      <c r="F44" s="43">
        <v>150</v>
      </c>
      <c r="G44" s="43">
        <v>3.31</v>
      </c>
      <c r="H44" s="43">
        <v>7.95</v>
      </c>
      <c r="I44" s="43">
        <v>20.59</v>
      </c>
      <c r="J44" s="43">
        <v>167</v>
      </c>
      <c r="K44" s="44" t="s">
        <v>113</v>
      </c>
      <c r="L44" s="43"/>
    </row>
    <row r="45" spans="1:12" ht="15" x14ac:dyDescent="0.25">
      <c r="A45" s="23"/>
      <c r="B45" s="15"/>
      <c r="C45" s="11"/>
      <c r="D45" s="7" t="s">
        <v>22</v>
      </c>
      <c r="E45" s="42" t="s">
        <v>114</v>
      </c>
      <c r="F45" s="43">
        <v>200</v>
      </c>
      <c r="G45" s="43">
        <v>0.1</v>
      </c>
      <c r="H45" s="43">
        <v>0.1</v>
      </c>
      <c r="I45" s="43">
        <v>12.4</v>
      </c>
      <c r="J45" s="43">
        <v>52</v>
      </c>
      <c r="K45" s="44" t="s">
        <v>115</v>
      </c>
      <c r="L45" s="43"/>
    </row>
    <row r="46" spans="1:12" ht="25.5" x14ac:dyDescent="0.25">
      <c r="A46" s="23"/>
      <c r="B46" s="15"/>
      <c r="C46" s="11"/>
      <c r="D46" s="7" t="s">
        <v>25</v>
      </c>
      <c r="E46" s="42" t="s">
        <v>116</v>
      </c>
      <c r="F46" s="43">
        <v>60</v>
      </c>
      <c r="G46" s="43">
        <v>2.5299999999999998</v>
      </c>
      <c r="H46" s="43">
        <v>6.1</v>
      </c>
      <c r="I46" s="43">
        <v>15.07</v>
      </c>
      <c r="J46" s="43">
        <v>125</v>
      </c>
      <c r="K46" s="44" t="s">
        <v>48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104</v>
      </c>
      <c r="F47" s="43">
        <v>20</v>
      </c>
      <c r="G47" s="43">
        <v>1.25</v>
      </c>
      <c r="H47" s="43">
        <v>1.08</v>
      </c>
      <c r="I47" s="43">
        <v>9.42</v>
      </c>
      <c r="J47" s="43">
        <v>46</v>
      </c>
      <c r="K47" s="44" t="s">
        <v>49</v>
      </c>
      <c r="L47" s="43"/>
    </row>
    <row r="48" spans="1:12" ht="15" x14ac:dyDescent="0.25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4"/>
      <c r="B50" s="17"/>
      <c r="C50" s="8"/>
      <c r="D50" s="18" t="s">
        <v>32</v>
      </c>
      <c r="E50" s="9"/>
      <c r="F50" s="19">
        <f>SUM(F43:F49)</f>
        <v>530</v>
      </c>
      <c r="G50" s="19">
        <f t="shared" ref="G50:J50" si="7">SUM(G43:G49)</f>
        <v>15.79</v>
      </c>
      <c r="H50" s="19">
        <f t="shared" si="7"/>
        <v>20.03</v>
      </c>
      <c r="I50" s="19">
        <f t="shared" si="7"/>
        <v>69.23</v>
      </c>
      <c r="J50" s="19">
        <f t="shared" si="7"/>
        <v>515</v>
      </c>
      <c r="K50" s="25"/>
      <c r="L50" s="19">
        <v>66.8</v>
      </c>
    </row>
    <row r="51" spans="1:12" ht="15" x14ac:dyDescent="0.25">
      <c r="A51" s="26">
        <f>A43</f>
        <v>1</v>
      </c>
      <c r="B51" s="13">
        <f>B43</f>
        <v>3</v>
      </c>
      <c r="C51" s="10" t="s">
        <v>24</v>
      </c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/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/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/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4"/>
      <c r="B60" s="17"/>
      <c r="C60" s="8"/>
      <c r="D60" s="18" t="s">
        <v>32</v>
      </c>
      <c r="E60" s="9"/>
      <c r="F60" s="19">
        <f>SUM(F51:F59)</f>
        <v>0</v>
      </c>
      <c r="G60" s="19">
        <f t="shared" ref="G60:L60" si="8">SUM(G51:G59)</f>
        <v>0</v>
      </c>
      <c r="H60" s="19">
        <f t="shared" si="8"/>
        <v>0</v>
      </c>
      <c r="I60" s="19">
        <f t="shared" si="8"/>
        <v>0</v>
      </c>
      <c r="J60" s="19">
        <f t="shared" si="8"/>
        <v>0</v>
      </c>
      <c r="K60" s="25"/>
      <c r="L60" s="19">
        <f t="shared" si="8"/>
        <v>0</v>
      </c>
    </row>
    <row r="61" spans="1:12" ht="15.75" customHeight="1" thickBot="1" x14ac:dyDescent="0.25">
      <c r="A61" s="29">
        <f>A43</f>
        <v>1</v>
      </c>
      <c r="B61" s="30">
        <f>B43</f>
        <v>3</v>
      </c>
      <c r="C61" s="60" t="s">
        <v>4</v>
      </c>
      <c r="D61" s="61"/>
      <c r="E61" s="31"/>
      <c r="F61" s="32">
        <f>F50+F60</f>
        <v>530</v>
      </c>
      <c r="G61" s="32">
        <f t="shared" ref="G61:L61" si="9">G50+G60</f>
        <v>15.79</v>
      </c>
      <c r="H61" s="32">
        <f t="shared" si="9"/>
        <v>20.03</v>
      </c>
      <c r="I61" s="32">
        <f t="shared" si="9"/>
        <v>69.23</v>
      </c>
      <c r="J61" s="32">
        <f t="shared" si="9"/>
        <v>515</v>
      </c>
      <c r="K61" s="32"/>
      <c r="L61" s="32">
        <f t="shared" si="9"/>
        <v>66.8</v>
      </c>
    </row>
    <row r="62" spans="1:12" ht="15" x14ac:dyDescent="0.25">
      <c r="A62" s="20">
        <v>1</v>
      </c>
      <c r="B62" s="21">
        <v>4</v>
      </c>
      <c r="C62" s="22" t="s">
        <v>20</v>
      </c>
      <c r="D62" s="5" t="s">
        <v>21</v>
      </c>
      <c r="E62" s="39" t="s">
        <v>117</v>
      </c>
      <c r="F62" s="40">
        <v>160</v>
      </c>
      <c r="G62" s="40">
        <v>12.2</v>
      </c>
      <c r="H62" s="40">
        <v>10.6</v>
      </c>
      <c r="I62" s="40">
        <v>23.09</v>
      </c>
      <c r="J62" s="40">
        <v>237</v>
      </c>
      <c r="K62" s="41" t="s">
        <v>58</v>
      </c>
      <c r="L62" s="40"/>
    </row>
    <row r="63" spans="1:12" ht="15" x14ac:dyDescent="0.25">
      <c r="A63" s="23"/>
      <c r="B63" s="15"/>
      <c r="C63" s="11"/>
      <c r="D63" s="6" t="s">
        <v>118</v>
      </c>
      <c r="E63" s="42" t="s">
        <v>69</v>
      </c>
      <c r="F63" s="43">
        <v>200</v>
      </c>
      <c r="G63" s="43">
        <v>0.1</v>
      </c>
      <c r="H63" s="43">
        <v>0.04</v>
      </c>
      <c r="I63" s="43">
        <v>10.7</v>
      </c>
      <c r="J63" s="43">
        <v>44</v>
      </c>
      <c r="K63" s="44" t="s">
        <v>55</v>
      </c>
      <c r="L63" s="43"/>
    </row>
    <row r="64" spans="1:12" ht="15" x14ac:dyDescent="0.25">
      <c r="A64" s="23"/>
      <c r="B64" s="15"/>
      <c r="C64" s="11"/>
      <c r="D64" s="7" t="s">
        <v>23</v>
      </c>
      <c r="E64" s="42" t="s">
        <v>104</v>
      </c>
      <c r="F64" s="43">
        <v>20</v>
      </c>
      <c r="G64" s="43">
        <v>1.25</v>
      </c>
      <c r="H64" s="43">
        <v>1.08</v>
      </c>
      <c r="I64" s="43">
        <v>9.42</v>
      </c>
      <c r="J64" s="43">
        <v>46</v>
      </c>
      <c r="K64" s="44" t="s">
        <v>49</v>
      </c>
      <c r="L64" s="43"/>
    </row>
    <row r="65" spans="1:12" ht="25.5" x14ac:dyDescent="0.25">
      <c r="A65" s="23"/>
      <c r="B65" s="15"/>
      <c r="C65" s="11"/>
      <c r="D65" s="7" t="s">
        <v>25</v>
      </c>
      <c r="E65" s="42" t="s">
        <v>119</v>
      </c>
      <c r="F65" s="43">
        <v>60</v>
      </c>
      <c r="G65" s="43">
        <v>1.95</v>
      </c>
      <c r="H65" s="43">
        <v>6.18</v>
      </c>
      <c r="I65" s="43">
        <v>12.3</v>
      </c>
      <c r="J65" s="43">
        <v>112</v>
      </c>
      <c r="K65" s="44" t="s">
        <v>48</v>
      </c>
      <c r="L65" s="43"/>
    </row>
    <row r="66" spans="1:12" ht="15" x14ac:dyDescent="0.25">
      <c r="A66" s="23"/>
      <c r="B66" s="15"/>
      <c r="C66" s="11"/>
      <c r="D66" s="7" t="s">
        <v>62</v>
      </c>
      <c r="E66" s="42" t="s">
        <v>108</v>
      </c>
      <c r="F66" s="43">
        <v>100</v>
      </c>
      <c r="G66" s="43">
        <v>0.4</v>
      </c>
      <c r="H66" s="43">
        <v>0.4</v>
      </c>
      <c r="I66" s="43">
        <v>9.8000000000000007</v>
      </c>
      <c r="J66" s="43">
        <v>47</v>
      </c>
      <c r="K66" s="44" t="s">
        <v>109</v>
      </c>
      <c r="L66" s="43"/>
    </row>
    <row r="67" spans="1:12" ht="15" x14ac:dyDescent="0.25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4"/>
      <c r="B69" s="17"/>
      <c r="C69" s="8"/>
      <c r="D69" s="18" t="s">
        <v>32</v>
      </c>
      <c r="E69" s="9"/>
      <c r="F69" s="19">
        <f>SUM(F62:F68)</f>
        <v>540</v>
      </c>
      <c r="G69" s="19">
        <f t="shared" ref="G69:J69" si="10">SUM(G62:G68)</f>
        <v>15.899999999999999</v>
      </c>
      <c r="H69" s="19">
        <f t="shared" si="10"/>
        <v>18.299999999999997</v>
      </c>
      <c r="I69" s="19">
        <f t="shared" si="10"/>
        <v>65.31</v>
      </c>
      <c r="J69" s="19">
        <f t="shared" si="10"/>
        <v>486</v>
      </c>
      <c r="K69" s="25"/>
      <c r="L69" s="19">
        <v>66.8</v>
      </c>
    </row>
    <row r="70" spans="1:12" ht="15" x14ac:dyDescent="0.25">
      <c r="A70" s="26">
        <f>A62</f>
        <v>1</v>
      </c>
      <c r="B70" s="13">
        <f>B62</f>
        <v>4</v>
      </c>
      <c r="C70" s="10" t="s">
        <v>24</v>
      </c>
      <c r="D70" s="7" t="s">
        <v>25</v>
      </c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6"/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4"/>
      <c r="B79" s="17"/>
      <c r="C79" s="8"/>
      <c r="D79" s="18" t="s">
        <v>32</v>
      </c>
      <c r="E79" s="9"/>
      <c r="F79" s="19">
        <f>SUM(F70:F78)</f>
        <v>0</v>
      </c>
      <c r="G79" s="19">
        <f t="shared" ref="G79:L79" si="11">SUM(G70:G78)</f>
        <v>0</v>
      </c>
      <c r="H79" s="19">
        <f t="shared" si="11"/>
        <v>0</v>
      </c>
      <c r="I79" s="19">
        <f t="shared" si="11"/>
        <v>0</v>
      </c>
      <c r="J79" s="19">
        <f t="shared" si="11"/>
        <v>0</v>
      </c>
      <c r="K79" s="25"/>
      <c r="L79" s="19">
        <f t="shared" si="11"/>
        <v>0</v>
      </c>
    </row>
    <row r="80" spans="1:12" ht="15.75" customHeight="1" thickBot="1" x14ac:dyDescent="0.25">
      <c r="A80" s="29">
        <f>A62</f>
        <v>1</v>
      </c>
      <c r="B80" s="30">
        <f>B62</f>
        <v>4</v>
      </c>
      <c r="C80" s="60" t="s">
        <v>4</v>
      </c>
      <c r="D80" s="61"/>
      <c r="E80" s="31"/>
      <c r="F80" s="32">
        <f>F69+F79</f>
        <v>540</v>
      </c>
      <c r="G80" s="32">
        <f t="shared" ref="G80:L80" si="12">G69+G79</f>
        <v>15.899999999999999</v>
      </c>
      <c r="H80" s="32">
        <f t="shared" si="12"/>
        <v>18.299999999999997</v>
      </c>
      <c r="I80" s="32">
        <f t="shared" si="12"/>
        <v>65.31</v>
      </c>
      <c r="J80" s="32">
        <f t="shared" si="12"/>
        <v>486</v>
      </c>
      <c r="K80" s="32"/>
      <c r="L80" s="32">
        <f t="shared" si="12"/>
        <v>66.8</v>
      </c>
    </row>
    <row r="81" spans="1:12" ht="15" x14ac:dyDescent="0.25">
      <c r="A81" s="20">
        <v>1</v>
      </c>
      <c r="B81" s="21">
        <v>5</v>
      </c>
      <c r="C81" s="22" t="s">
        <v>20</v>
      </c>
      <c r="D81" s="5" t="s">
        <v>21</v>
      </c>
      <c r="E81" s="39" t="s">
        <v>120</v>
      </c>
      <c r="F81" s="40">
        <v>100</v>
      </c>
      <c r="G81" s="40">
        <v>8.1999999999999993</v>
      </c>
      <c r="H81" s="40">
        <v>5</v>
      </c>
      <c r="I81" s="40">
        <v>10.23</v>
      </c>
      <c r="J81" s="40">
        <v>119</v>
      </c>
      <c r="K81" s="41" t="s">
        <v>121</v>
      </c>
      <c r="L81" s="40"/>
    </row>
    <row r="82" spans="1:12" ht="15" x14ac:dyDescent="0.25">
      <c r="A82" s="23"/>
      <c r="B82" s="15"/>
      <c r="C82" s="11"/>
      <c r="D82" s="6" t="s">
        <v>21</v>
      </c>
      <c r="E82" s="42" t="s">
        <v>122</v>
      </c>
      <c r="F82" s="43">
        <v>150</v>
      </c>
      <c r="G82" s="43">
        <v>3.06</v>
      </c>
      <c r="H82" s="43">
        <v>4.3499999999999996</v>
      </c>
      <c r="I82" s="43">
        <v>20.56</v>
      </c>
      <c r="J82" s="43">
        <v>136</v>
      </c>
      <c r="K82" s="44" t="s">
        <v>56</v>
      </c>
      <c r="L82" s="43"/>
    </row>
    <row r="83" spans="1:12" ht="15" x14ac:dyDescent="0.25">
      <c r="A83" s="23"/>
      <c r="B83" s="15"/>
      <c r="C83" s="11"/>
      <c r="D83" s="7" t="s">
        <v>29</v>
      </c>
      <c r="E83" s="42" t="s">
        <v>123</v>
      </c>
      <c r="F83" s="43">
        <v>180</v>
      </c>
      <c r="G83" s="43">
        <v>0.9</v>
      </c>
      <c r="H83" s="43">
        <v>0.18</v>
      </c>
      <c r="I83" s="43">
        <v>18.2</v>
      </c>
      <c r="J83" s="43">
        <v>83</v>
      </c>
      <c r="K83" s="44" t="s">
        <v>55</v>
      </c>
      <c r="L83" s="43"/>
    </row>
    <row r="84" spans="1:12" ht="15" x14ac:dyDescent="0.25">
      <c r="A84" s="23"/>
      <c r="B84" s="15"/>
      <c r="C84" s="11"/>
      <c r="D84" s="7" t="s">
        <v>23</v>
      </c>
      <c r="E84" s="42" t="s">
        <v>104</v>
      </c>
      <c r="F84" s="43">
        <v>20</v>
      </c>
      <c r="G84" s="43">
        <v>1.25</v>
      </c>
      <c r="H84" s="43">
        <v>1.08</v>
      </c>
      <c r="I84" s="43">
        <v>9.42</v>
      </c>
      <c r="J84" s="43">
        <v>46</v>
      </c>
      <c r="K84" s="44" t="s">
        <v>49</v>
      </c>
      <c r="L84" s="43"/>
    </row>
    <row r="85" spans="1:12" ht="25.5" x14ac:dyDescent="0.25">
      <c r="A85" s="23"/>
      <c r="B85" s="15"/>
      <c r="C85" s="11"/>
      <c r="D85" s="7" t="s">
        <v>72</v>
      </c>
      <c r="E85" s="42" t="s">
        <v>124</v>
      </c>
      <c r="F85" s="43">
        <v>60</v>
      </c>
      <c r="G85" s="43">
        <v>3.59</v>
      </c>
      <c r="H85" s="43">
        <v>6.1</v>
      </c>
      <c r="I85" s="43">
        <v>18</v>
      </c>
      <c r="J85" s="43">
        <v>141</v>
      </c>
      <c r="K85" s="44" t="s">
        <v>48</v>
      </c>
      <c r="L85" s="43"/>
    </row>
    <row r="86" spans="1:12" ht="15" x14ac:dyDescent="0.25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4"/>
      <c r="B88" s="17"/>
      <c r="C88" s="8"/>
      <c r="D88" s="18" t="s">
        <v>32</v>
      </c>
      <c r="E88" s="9"/>
      <c r="F88" s="19">
        <f>SUM(F81:F87)</f>
        <v>510</v>
      </c>
      <c r="G88" s="19">
        <f t="shared" ref="G88:J88" si="13">SUM(G81:G87)</f>
        <v>17</v>
      </c>
      <c r="H88" s="19">
        <f t="shared" si="13"/>
        <v>16.71</v>
      </c>
      <c r="I88" s="19">
        <f t="shared" si="13"/>
        <v>76.41</v>
      </c>
      <c r="J88" s="19">
        <f t="shared" si="13"/>
        <v>525</v>
      </c>
      <c r="K88" s="25"/>
      <c r="L88" s="19">
        <v>66.8</v>
      </c>
    </row>
    <row r="89" spans="1:12" ht="15" x14ac:dyDescent="0.25">
      <c r="A89" s="26">
        <f>A81</f>
        <v>1</v>
      </c>
      <c r="B89" s="13">
        <f>B81</f>
        <v>5</v>
      </c>
      <c r="C89" s="10" t="s">
        <v>24</v>
      </c>
      <c r="D89" s="7" t="s">
        <v>25</v>
      </c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4"/>
      <c r="B98" s="17"/>
      <c r="C98" s="8"/>
      <c r="D98" s="18" t="s">
        <v>32</v>
      </c>
      <c r="E98" s="9"/>
      <c r="F98" s="19">
        <f>SUM(F89:F97)</f>
        <v>0</v>
      </c>
      <c r="G98" s="19">
        <f t="shared" ref="G98:L98" si="14">SUM(G89:G97)</f>
        <v>0</v>
      </c>
      <c r="H98" s="19">
        <f t="shared" si="14"/>
        <v>0</v>
      </c>
      <c r="I98" s="19">
        <f t="shared" si="14"/>
        <v>0</v>
      </c>
      <c r="J98" s="19">
        <f t="shared" si="14"/>
        <v>0</v>
      </c>
      <c r="K98" s="25"/>
      <c r="L98" s="19">
        <f t="shared" si="14"/>
        <v>0</v>
      </c>
    </row>
    <row r="99" spans="1:12" ht="15.75" customHeight="1" thickBot="1" x14ac:dyDescent="0.25">
      <c r="A99" s="29">
        <f>A81</f>
        <v>1</v>
      </c>
      <c r="B99" s="30">
        <f>B81</f>
        <v>5</v>
      </c>
      <c r="C99" s="60" t="s">
        <v>4</v>
      </c>
      <c r="D99" s="61"/>
      <c r="E99" s="31"/>
      <c r="F99" s="32">
        <f>F88+F98</f>
        <v>510</v>
      </c>
      <c r="G99" s="32">
        <f t="shared" ref="G99:L99" si="15">G88+G98</f>
        <v>17</v>
      </c>
      <c r="H99" s="32">
        <f t="shared" si="15"/>
        <v>16.71</v>
      </c>
      <c r="I99" s="32">
        <f t="shared" si="15"/>
        <v>76.41</v>
      </c>
      <c r="J99" s="32">
        <f t="shared" si="15"/>
        <v>525</v>
      </c>
      <c r="K99" s="32"/>
      <c r="L99" s="32">
        <f t="shared" si="15"/>
        <v>66.8</v>
      </c>
    </row>
    <row r="100" spans="1:12" ht="15" x14ac:dyDescent="0.25">
      <c r="A100" s="20">
        <v>2</v>
      </c>
      <c r="B100" s="21">
        <v>1</v>
      </c>
      <c r="C100" s="22" t="s">
        <v>20</v>
      </c>
      <c r="D100" s="5" t="s">
        <v>21</v>
      </c>
      <c r="E100" s="39" t="s">
        <v>125</v>
      </c>
      <c r="F100" s="40">
        <v>90</v>
      </c>
      <c r="G100" s="40">
        <v>10.45</v>
      </c>
      <c r="H100" s="40">
        <v>6.5</v>
      </c>
      <c r="I100" s="40">
        <v>3.27</v>
      </c>
      <c r="J100" s="40">
        <v>113</v>
      </c>
      <c r="K100" s="41" t="s">
        <v>126</v>
      </c>
      <c r="L100" s="40"/>
    </row>
    <row r="101" spans="1:12" ht="15" x14ac:dyDescent="0.25">
      <c r="A101" s="23"/>
      <c r="B101" s="15"/>
      <c r="C101" s="11"/>
      <c r="D101" s="6" t="s">
        <v>21</v>
      </c>
      <c r="E101" s="42" t="s">
        <v>127</v>
      </c>
      <c r="F101" s="43">
        <v>150</v>
      </c>
      <c r="G101" s="43">
        <v>3.57</v>
      </c>
      <c r="H101" s="43">
        <v>5.07</v>
      </c>
      <c r="I101" s="43">
        <v>37.340000000000003</v>
      </c>
      <c r="J101" s="43">
        <v>209</v>
      </c>
      <c r="K101" s="44" t="s">
        <v>128</v>
      </c>
      <c r="L101" s="43"/>
    </row>
    <row r="102" spans="1:12" ht="15" x14ac:dyDescent="0.25">
      <c r="A102" s="23"/>
      <c r="B102" s="15"/>
      <c r="C102" s="11"/>
      <c r="D102" s="7" t="s">
        <v>22</v>
      </c>
      <c r="E102" s="42" t="s">
        <v>69</v>
      </c>
      <c r="F102" s="43">
        <v>200</v>
      </c>
      <c r="G102" s="43">
        <v>0.1</v>
      </c>
      <c r="H102" s="43">
        <v>0.04</v>
      </c>
      <c r="I102" s="43">
        <v>10.7</v>
      </c>
      <c r="J102" s="43">
        <v>44</v>
      </c>
      <c r="K102" s="44" t="s">
        <v>55</v>
      </c>
      <c r="L102" s="43"/>
    </row>
    <row r="103" spans="1:12" ht="25.5" x14ac:dyDescent="0.25">
      <c r="A103" s="23"/>
      <c r="B103" s="15"/>
      <c r="C103" s="11"/>
      <c r="D103" s="7" t="s">
        <v>25</v>
      </c>
      <c r="E103" s="42" t="s">
        <v>129</v>
      </c>
      <c r="F103" s="43">
        <v>60</v>
      </c>
      <c r="G103" s="43">
        <v>1.62</v>
      </c>
      <c r="H103" s="43">
        <v>6.1</v>
      </c>
      <c r="I103" s="43">
        <v>6.92</v>
      </c>
      <c r="J103" s="43">
        <v>90</v>
      </c>
      <c r="K103" s="44" t="s">
        <v>48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104</v>
      </c>
      <c r="F104" s="43">
        <v>20</v>
      </c>
      <c r="G104" s="43">
        <v>1.25</v>
      </c>
      <c r="H104" s="43">
        <v>1.08</v>
      </c>
      <c r="I104" s="43">
        <v>9.42</v>
      </c>
      <c r="J104" s="43">
        <v>46</v>
      </c>
      <c r="K104" s="44" t="s">
        <v>49</v>
      </c>
      <c r="L104" s="43"/>
    </row>
    <row r="105" spans="1:12" ht="15" x14ac:dyDescent="0.25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4"/>
      <c r="B107" s="17"/>
      <c r="C107" s="8"/>
      <c r="D107" s="18" t="s">
        <v>32</v>
      </c>
      <c r="E107" s="9"/>
      <c r="F107" s="19">
        <f>SUM(F100:F106)</f>
        <v>520</v>
      </c>
      <c r="G107" s="19">
        <f t="shared" ref="G107:J107" si="16">SUM(G100:G106)</f>
        <v>16.989999999999998</v>
      </c>
      <c r="H107" s="19">
        <f t="shared" si="16"/>
        <v>18.79</v>
      </c>
      <c r="I107" s="19">
        <f t="shared" si="16"/>
        <v>67.650000000000006</v>
      </c>
      <c r="J107" s="19">
        <f t="shared" si="16"/>
        <v>502</v>
      </c>
      <c r="K107" s="25"/>
      <c r="L107" s="19">
        <v>66.8</v>
      </c>
    </row>
    <row r="108" spans="1:12" ht="15" x14ac:dyDescent="0.25">
      <c r="A108" s="26">
        <f>A100</f>
        <v>2</v>
      </c>
      <c r="B108" s="13">
        <f>B100</f>
        <v>1</v>
      </c>
      <c r="C108" s="10" t="s">
        <v>24</v>
      </c>
      <c r="D108" s="7" t="s">
        <v>25</v>
      </c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4"/>
      <c r="B117" s="17"/>
      <c r="C117" s="8"/>
      <c r="D117" s="18" t="s">
        <v>32</v>
      </c>
      <c r="E117" s="9"/>
      <c r="F117" s="19">
        <f>SUM(F108:F116)</f>
        <v>0</v>
      </c>
      <c r="G117" s="19">
        <f t="shared" ref="G117:J117" si="17">SUM(G108:G116)</f>
        <v>0</v>
      </c>
      <c r="H117" s="19">
        <f t="shared" si="17"/>
        <v>0</v>
      </c>
      <c r="I117" s="19">
        <f t="shared" si="17"/>
        <v>0</v>
      </c>
      <c r="J117" s="19">
        <f t="shared" si="17"/>
        <v>0</v>
      </c>
      <c r="K117" s="25"/>
      <c r="L117" s="19">
        <f t="shared" ref="L117" si="18">SUM(L108:L116)</f>
        <v>0</v>
      </c>
    </row>
    <row r="118" spans="1:12" ht="15.75" thickBot="1" x14ac:dyDescent="0.25">
      <c r="A118" s="29">
        <f>A100</f>
        <v>2</v>
      </c>
      <c r="B118" s="30">
        <f>B100</f>
        <v>1</v>
      </c>
      <c r="C118" s="60" t="s">
        <v>4</v>
      </c>
      <c r="D118" s="61"/>
      <c r="E118" s="31"/>
      <c r="F118" s="32">
        <f>F107+F117</f>
        <v>520</v>
      </c>
      <c r="G118" s="32">
        <f t="shared" ref="G118:L118" si="19">G107+G117</f>
        <v>16.989999999999998</v>
      </c>
      <c r="H118" s="32">
        <f t="shared" si="19"/>
        <v>18.79</v>
      </c>
      <c r="I118" s="32">
        <f t="shared" si="19"/>
        <v>67.650000000000006</v>
      </c>
      <c r="J118" s="32">
        <f t="shared" si="19"/>
        <v>502</v>
      </c>
      <c r="K118" s="32"/>
      <c r="L118" s="32">
        <f t="shared" si="19"/>
        <v>66.8</v>
      </c>
    </row>
    <row r="119" spans="1:12" ht="15" x14ac:dyDescent="0.25">
      <c r="A119" s="14">
        <v>2</v>
      </c>
      <c r="B119" s="15">
        <v>2</v>
      </c>
      <c r="C119" s="22" t="s">
        <v>20</v>
      </c>
      <c r="D119" s="5" t="s">
        <v>21</v>
      </c>
      <c r="E119" s="39" t="s">
        <v>130</v>
      </c>
      <c r="F119" s="40">
        <v>160</v>
      </c>
      <c r="G119" s="40">
        <v>8.64</v>
      </c>
      <c r="H119" s="40">
        <v>7.5</v>
      </c>
      <c r="I119" s="40">
        <v>21.63</v>
      </c>
      <c r="J119" s="40">
        <v>189</v>
      </c>
      <c r="K119" s="41" t="s">
        <v>48</v>
      </c>
      <c r="L119" s="40"/>
    </row>
    <row r="120" spans="1:12" ht="15" x14ac:dyDescent="0.25">
      <c r="A120" s="14"/>
      <c r="B120" s="15"/>
      <c r="C120" s="11"/>
      <c r="D120" s="6" t="s">
        <v>22</v>
      </c>
      <c r="E120" s="42" t="s">
        <v>106</v>
      </c>
      <c r="F120" s="43">
        <v>200</v>
      </c>
      <c r="G120" s="43">
        <v>0.12</v>
      </c>
      <c r="H120" s="43">
        <v>0.9</v>
      </c>
      <c r="I120" s="43">
        <v>30.8</v>
      </c>
      <c r="J120" s="43">
        <v>131</v>
      </c>
      <c r="K120" s="44" t="s">
        <v>48</v>
      </c>
      <c r="L120" s="43"/>
    </row>
    <row r="121" spans="1:12" ht="25.5" x14ac:dyDescent="0.25">
      <c r="A121" s="14"/>
      <c r="B121" s="15"/>
      <c r="C121" s="11"/>
      <c r="D121" s="7" t="s">
        <v>25</v>
      </c>
      <c r="E121" s="42" t="s">
        <v>131</v>
      </c>
      <c r="F121" s="43">
        <v>60</v>
      </c>
      <c r="G121" s="43">
        <v>5.43</v>
      </c>
      <c r="H121" s="43">
        <v>6.65</v>
      </c>
      <c r="I121" s="43">
        <v>6.78</v>
      </c>
      <c r="J121" s="43">
        <v>108</v>
      </c>
      <c r="K121" s="44" t="s">
        <v>48</v>
      </c>
      <c r="L121" s="43"/>
    </row>
    <row r="122" spans="1:12" ht="15" x14ac:dyDescent="0.25">
      <c r="A122" s="14"/>
      <c r="B122" s="15"/>
      <c r="C122" s="11"/>
      <c r="D122" s="7" t="s">
        <v>23</v>
      </c>
      <c r="E122" s="42" t="s">
        <v>104</v>
      </c>
      <c r="F122" s="43">
        <v>20</v>
      </c>
      <c r="G122" s="43">
        <v>1.25</v>
      </c>
      <c r="H122" s="43">
        <v>1.08</v>
      </c>
      <c r="I122" s="43">
        <v>9.42</v>
      </c>
      <c r="J122" s="43">
        <v>46</v>
      </c>
      <c r="K122" s="44" t="s">
        <v>49</v>
      </c>
      <c r="L122" s="43"/>
    </row>
    <row r="123" spans="1:12" ht="15" x14ac:dyDescent="0.25">
      <c r="A123" s="14"/>
      <c r="B123" s="15"/>
      <c r="C123" s="11"/>
      <c r="D123" s="7" t="s">
        <v>62</v>
      </c>
      <c r="E123" s="42" t="s">
        <v>108</v>
      </c>
      <c r="F123" s="43">
        <v>100</v>
      </c>
      <c r="G123" s="43">
        <v>0.4</v>
      </c>
      <c r="H123" s="43">
        <v>0.4</v>
      </c>
      <c r="I123" s="43">
        <v>9.8000000000000007</v>
      </c>
      <c r="J123" s="43">
        <v>47</v>
      </c>
      <c r="K123" s="44" t="s">
        <v>109</v>
      </c>
      <c r="L123" s="43"/>
    </row>
    <row r="124" spans="1:12" ht="15" x14ac:dyDescent="0.25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6"/>
      <c r="B126" s="17"/>
      <c r="C126" s="8"/>
      <c r="D126" s="18" t="s">
        <v>32</v>
      </c>
      <c r="E126" s="9"/>
      <c r="F126" s="19">
        <f>SUM(F119:F125)</f>
        <v>540</v>
      </c>
      <c r="G126" s="19">
        <f t="shared" ref="G126:J126" si="20">SUM(G119:G125)</f>
        <v>15.84</v>
      </c>
      <c r="H126" s="19">
        <f t="shared" si="20"/>
        <v>16.53</v>
      </c>
      <c r="I126" s="19">
        <f t="shared" si="20"/>
        <v>78.429999999999993</v>
      </c>
      <c r="J126" s="19">
        <f t="shared" si="20"/>
        <v>521</v>
      </c>
      <c r="K126" s="25"/>
      <c r="L126" s="19">
        <v>66.8</v>
      </c>
    </row>
    <row r="127" spans="1:12" ht="15" x14ac:dyDescent="0.25">
      <c r="A127" s="13">
        <f>A119</f>
        <v>2</v>
      </c>
      <c r="B127" s="13">
        <f>B119</f>
        <v>2</v>
      </c>
      <c r="C127" s="10" t="s">
        <v>24</v>
      </c>
      <c r="D127" s="7" t="s">
        <v>25</v>
      </c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6"/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6"/>
      <c r="B136" s="17"/>
      <c r="C136" s="8"/>
      <c r="D136" s="18" t="s">
        <v>32</v>
      </c>
      <c r="E136" s="9"/>
      <c r="F136" s="19">
        <f>SUM(F127:F135)</f>
        <v>0</v>
      </c>
      <c r="G136" s="19">
        <f t="shared" ref="G136:J136" si="21">SUM(G127:G135)</f>
        <v>0</v>
      </c>
      <c r="H136" s="19">
        <f t="shared" si="21"/>
        <v>0</v>
      </c>
      <c r="I136" s="19">
        <f t="shared" si="21"/>
        <v>0</v>
      </c>
      <c r="J136" s="19">
        <f t="shared" si="21"/>
        <v>0</v>
      </c>
      <c r="K136" s="25"/>
      <c r="L136" s="19">
        <f t="shared" ref="L136" si="22">SUM(L127:L135)</f>
        <v>0</v>
      </c>
    </row>
    <row r="137" spans="1:12" ht="15.75" thickBot="1" x14ac:dyDescent="0.25">
      <c r="A137" s="33">
        <f>A119</f>
        <v>2</v>
      </c>
      <c r="B137" s="33">
        <f>B119</f>
        <v>2</v>
      </c>
      <c r="C137" s="60" t="s">
        <v>4</v>
      </c>
      <c r="D137" s="61"/>
      <c r="E137" s="31"/>
      <c r="F137" s="32">
        <f>F126+F136</f>
        <v>540</v>
      </c>
      <c r="G137" s="32">
        <f t="shared" ref="G137:L137" si="23">G126+G136</f>
        <v>15.84</v>
      </c>
      <c r="H137" s="32">
        <f t="shared" si="23"/>
        <v>16.53</v>
      </c>
      <c r="I137" s="32">
        <f t="shared" si="23"/>
        <v>78.429999999999993</v>
      </c>
      <c r="J137" s="32">
        <f t="shared" si="23"/>
        <v>521</v>
      </c>
      <c r="K137" s="32"/>
      <c r="L137" s="32">
        <f t="shared" si="23"/>
        <v>66.8</v>
      </c>
    </row>
    <row r="138" spans="1:12" ht="15" x14ac:dyDescent="0.25">
      <c r="A138" s="20">
        <v>2</v>
      </c>
      <c r="B138" s="21">
        <v>3</v>
      </c>
      <c r="C138" s="22" t="s">
        <v>20</v>
      </c>
      <c r="D138" s="5" t="s">
        <v>21</v>
      </c>
      <c r="E138" s="39" t="s">
        <v>110</v>
      </c>
      <c r="F138" s="40">
        <v>100</v>
      </c>
      <c r="G138" s="40">
        <v>8.6</v>
      </c>
      <c r="H138" s="40">
        <v>4.8</v>
      </c>
      <c r="I138" s="40">
        <v>11.75</v>
      </c>
      <c r="J138" s="40">
        <v>125</v>
      </c>
      <c r="K138" s="41" t="s">
        <v>111</v>
      </c>
      <c r="L138" s="40"/>
    </row>
    <row r="139" spans="1:12" ht="15" x14ac:dyDescent="0.25">
      <c r="A139" s="23"/>
      <c r="B139" s="15"/>
      <c r="C139" s="11"/>
      <c r="D139" s="6" t="s">
        <v>21</v>
      </c>
      <c r="E139" s="42" t="s">
        <v>101</v>
      </c>
      <c r="F139" s="43">
        <v>150</v>
      </c>
      <c r="G139" s="43">
        <v>5.39</v>
      </c>
      <c r="H139" s="43">
        <v>6.65</v>
      </c>
      <c r="I139" s="43">
        <v>29.88</v>
      </c>
      <c r="J139" s="43">
        <v>201</v>
      </c>
      <c r="K139" s="44" t="s">
        <v>132</v>
      </c>
      <c r="L139" s="43"/>
    </row>
    <row r="140" spans="1:12" ht="15" x14ac:dyDescent="0.25">
      <c r="A140" s="23"/>
      <c r="B140" s="15"/>
      <c r="C140" s="11"/>
      <c r="D140" s="7" t="s">
        <v>22</v>
      </c>
      <c r="E140" s="42" t="s">
        <v>114</v>
      </c>
      <c r="F140" s="43">
        <v>200</v>
      </c>
      <c r="G140" s="43">
        <v>0.1</v>
      </c>
      <c r="H140" s="43">
        <v>0.1</v>
      </c>
      <c r="I140" s="43">
        <v>12.4</v>
      </c>
      <c r="J140" s="43">
        <v>52</v>
      </c>
      <c r="K140" s="44" t="s">
        <v>115</v>
      </c>
      <c r="L140" s="43"/>
    </row>
    <row r="141" spans="1:12" ht="15.75" customHeight="1" x14ac:dyDescent="0.25">
      <c r="A141" s="23"/>
      <c r="B141" s="15"/>
      <c r="C141" s="11"/>
      <c r="D141" s="7" t="s">
        <v>25</v>
      </c>
      <c r="E141" s="42" t="s">
        <v>116</v>
      </c>
      <c r="F141" s="43">
        <v>60</v>
      </c>
      <c r="G141" s="43">
        <v>2.5299999999999998</v>
      </c>
      <c r="H141" s="43">
        <v>6.1</v>
      </c>
      <c r="I141" s="43">
        <v>15.07</v>
      </c>
      <c r="J141" s="43">
        <v>125</v>
      </c>
      <c r="K141" s="44" t="s">
        <v>48</v>
      </c>
      <c r="L141" s="43"/>
    </row>
    <row r="142" spans="1:12" ht="15" x14ac:dyDescent="0.25">
      <c r="A142" s="23"/>
      <c r="B142" s="15"/>
      <c r="C142" s="11"/>
      <c r="D142" s="7" t="s">
        <v>23</v>
      </c>
      <c r="E142" s="42" t="s">
        <v>104</v>
      </c>
      <c r="F142" s="43">
        <v>20</v>
      </c>
      <c r="G142" s="43">
        <v>1.25</v>
      </c>
      <c r="H142" s="43">
        <v>1.08</v>
      </c>
      <c r="I142" s="43">
        <v>9.42</v>
      </c>
      <c r="J142" s="43">
        <v>46</v>
      </c>
      <c r="K142" s="44" t="s">
        <v>49</v>
      </c>
      <c r="L142" s="43"/>
    </row>
    <row r="143" spans="1:12" ht="15" x14ac:dyDescent="0.25">
      <c r="A143" s="23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4"/>
      <c r="B145" s="17"/>
      <c r="C145" s="8"/>
      <c r="D145" s="18" t="s">
        <v>32</v>
      </c>
      <c r="E145" s="9"/>
      <c r="F145" s="19">
        <f>SUM(F138:F144)</f>
        <v>530</v>
      </c>
      <c r="G145" s="19">
        <f t="shared" ref="G145:J145" si="24">SUM(G138:G144)</f>
        <v>17.869999999999997</v>
      </c>
      <c r="H145" s="19">
        <f t="shared" si="24"/>
        <v>18.729999999999997</v>
      </c>
      <c r="I145" s="19">
        <f t="shared" si="24"/>
        <v>78.52</v>
      </c>
      <c r="J145" s="19">
        <f t="shared" si="24"/>
        <v>549</v>
      </c>
      <c r="K145" s="25"/>
      <c r="L145" s="19">
        <v>66.8</v>
      </c>
    </row>
    <row r="146" spans="1:12" ht="15" x14ac:dyDescent="0.25">
      <c r="A146" s="26">
        <f>A138</f>
        <v>2</v>
      </c>
      <c r="B146" s="13">
        <f>B138</f>
        <v>3</v>
      </c>
      <c r="C146" s="10" t="s">
        <v>24</v>
      </c>
      <c r="D146" s="7" t="s">
        <v>25</v>
      </c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4"/>
      <c r="B155" s="17"/>
      <c r="C155" s="8"/>
      <c r="D155" s="18" t="s">
        <v>32</v>
      </c>
      <c r="E155" s="9"/>
      <c r="F155" s="19">
        <f>SUM(F146:F154)</f>
        <v>0</v>
      </c>
      <c r="G155" s="19">
        <f t="shared" ref="G155:J155" si="25">SUM(G146:G154)</f>
        <v>0</v>
      </c>
      <c r="H155" s="19">
        <f t="shared" si="25"/>
        <v>0</v>
      </c>
      <c r="I155" s="19">
        <f t="shared" si="25"/>
        <v>0</v>
      </c>
      <c r="J155" s="19">
        <f t="shared" si="25"/>
        <v>0</v>
      </c>
      <c r="K155" s="25"/>
      <c r="L155" s="19">
        <f t="shared" ref="L155" si="26">SUM(L146:L154)</f>
        <v>0</v>
      </c>
    </row>
    <row r="156" spans="1:12" ht="15.75" thickBot="1" x14ac:dyDescent="0.25">
      <c r="A156" s="29">
        <f>A138</f>
        <v>2</v>
      </c>
      <c r="B156" s="30">
        <f>B138</f>
        <v>3</v>
      </c>
      <c r="C156" s="60" t="s">
        <v>4</v>
      </c>
      <c r="D156" s="61"/>
      <c r="E156" s="31"/>
      <c r="F156" s="32">
        <f>F145+F155</f>
        <v>530</v>
      </c>
      <c r="G156" s="32">
        <f t="shared" ref="G156:L156" si="27">G145+G155</f>
        <v>17.869999999999997</v>
      </c>
      <c r="H156" s="32">
        <f t="shared" si="27"/>
        <v>18.729999999999997</v>
      </c>
      <c r="I156" s="32">
        <f t="shared" si="27"/>
        <v>78.52</v>
      </c>
      <c r="J156" s="32">
        <f t="shared" si="27"/>
        <v>549</v>
      </c>
      <c r="K156" s="32"/>
      <c r="L156" s="32">
        <f t="shared" si="27"/>
        <v>66.8</v>
      </c>
    </row>
    <row r="157" spans="1:12" ht="15" x14ac:dyDescent="0.25">
      <c r="A157" s="20">
        <v>2</v>
      </c>
      <c r="B157" s="21">
        <v>4</v>
      </c>
      <c r="C157" s="22" t="s">
        <v>20</v>
      </c>
      <c r="D157" s="5" t="s">
        <v>21</v>
      </c>
      <c r="E157" s="39" t="s">
        <v>57</v>
      </c>
      <c r="F157" s="40">
        <v>160</v>
      </c>
      <c r="G157" s="40">
        <v>13.14</v>
      </c>
      <c r="H157" s="40">
        <v>12</v>
      </c>
      <c r="I157" s="40">
        <v>34</v>
      </c>
      <c r="J157" s="40">
        <v>297</v>
      </c>
      <c r="K157" s="41" t="s">
        <v>48</v>
      </c>
      <c r="L157" s="40"/>
    </row>
    <row r="158" spans="1:12" ht="15" x14ac:dyDescent="0.25">
      <c r="A158" s="23"/>
      <c r="B158" s="15"/>
      <c r="C158" s="11"/>
      <c r="D158" s="6" t="s">
        <v>29</v>
      </c>
      <c r="E158" s="42" t="s">
        <v>123</v>
      </c>
      <c r="F158" s="43">
        <v>180</v>
      </c>
      <c r="G158" s="43">
        <v>0.9</v>
      </c>
      <c r="H158" s="43">
        <v>0.18</v>
      </c>
      <c r="I158" s="43">
        <v>18.2</v>
      </c>
      <c r="J158" s="43">
        <v>83</v>
      </c>
      <c r="K158" s="44" t="s">
        <v>55</v>
      </c>
      <c r="L158" s="43"/>
    </row>
    <row r="159" spans="1:12" ht="15" x14ac:dyDescent="0.25">
      <c r="A159" s="23"/>
      <c r="B159" s="15"/>
      <c r="C159" s="11"/>
      <c r="D159" s="7" t="s">
        <v>23</v>
      </c>
      <c r="E159" s="42" t="s">
        <v>104</v>
      </c>
      <c r="F159" s="43">
        <v>20</v>
      </c>
      <c r="G159" s="43">
        <v>1.25</v>
      </c>
      <c r="H159" s="43">
        <v>1.08</v>
      </c>
      <c r="I159" s="43">
        <v>9.42</v>
      </c>
      <c r="J159" s="43">
        <v>46</v>
      </c>
      <c r="K159" s="44" t="s">
        <v>49</v>
      </c>
      <c r="L159" s="43"/>
    </row>
    <row r="160" spans="1:12" ht="25.5" x14ac:dyDescent="0.25">
      <c r="A160" s="23"/>
      <c r="B160" s="15"/>
      <c r="C160" s="11"/>
      <c r="D160" s="7" t="s">
        <v>25</v>
      </c>
      <c r="E160" s="42" t="s">
        <v>119</v>
      </c>
      <c r="F160" s="43">
        <v>60</v>
      </c>
      <c r="G160" s="43">
        <v>1.95</v>
      </c>
      <c r="H160" s="43">
        <v>6.18</v>
      </c>
      <c r="I160" s="43">
        <v>12.3</v>
      </c>
      <c r="J160" s="43">
        <v>112</v>
      </c>
      <c r="K160" s="44" t="s">
        <v>48</v>
      </c>
      <c r="L160" s="43"/>
    </row>
    <row r="161" spans="1:12" ht="15" x14ac:dyDescent="0.25">
      <c r="A161" s="23"/>
      <c r="B161" s="15"/>
      <c r="C161" s="11"/>
      <c r="D161" s="7" t="s">
        <v>62</v>
      </c>
      <c r="E161" s="42" t="s">
        <v>108</v>
      </c>
      <c r="F161" s="43">
        <v>100</v>
      </c>
      <c r="G161" s="43">
        <v>0.4</v>
      </c>
      <c r="H161" s="43">
        <v>0.4</v>
      </c>
      <c r="I161" s="43">
        <v>9.8000000000000007</v>
      </c>
      <c r="J161" s="43">
        <v>47</v>
      </c>
      <c r="K161" s="44" t="s">
        <v>109</v>
      </c>
      <c r="L161" s="43"/>
    </row>
    <row r="162" spans="1:12" ht="15" x14ac:dyDescent="0.25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4"/>
      <c r="B164" s="17"/>
      <c r="C164" s="8"/>
      <c r="D164" s="18" t="s">
        <v>32</v>
      </c>
      <c r="E164" s="9"/>
      <c r="F164" s="19">
        <f>SUM(F157:F163)</f>
        <v>520</v>
      </c>
      <c r="G164" s="19">
        <f t="shared" ref="G164:J164" si="28">SUM(G157:G163)</f>
        <v>17.64</v>
      </c>
      <c r="H164" s="19">
        <f t="shared" si="28"/>
        <v>19.839999999999996</v>
      </c>
      <c r="I164" s="19">
        <f t="shared" si="28"/>
        <v>83.72</v>
      </c>
      <c r="J164" s="19">
        <f t="shared" si="28"/>
        <v>585</v>
      </c>
      <c r="K164" s="25"/>
      <c r="L164" s="19">
        <v>66.8</v>
      </c>
    </row>
    <row r="165" spans="1:12" ht="15" x14ac:dyDescent="0.25">
      <c r="A165" s="26">
        <f>A157</f>
        <v>2</v>
      </c>
      <c r="B165" s="13">
        <f>B157</f>
        <v>4</v>
      </c>
      <c r="C165" s="10" t="s">
        <v>24</v>
      </c>
      <c r="D165" s="7" t="s">
        <v>25</v>
      </c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4"/>
      <c r="B174" s="17"/>
      <c r="C174" s="8"/>
      <c r="D174" s="18" t="s">
        <v>32</v>
      </c>
      <c r="E174" s="9"/>
      <c r="F174" s="19">
        <f>SUM(F165:F173)</f>
        <v>0</v>
      </c>
      <c r="G174" s="19">
        <f t="shared" ref="G174:J174" si="29">SUM(G165:G173)</f>
        <v>0</v>
      </c>
      <c r="H174" s="19">
        <f t="shared" si="29"/>
        <v>0</v>
      </c>
      <c r="I174" s="19">
        <f t="shared" si="29"/>
        <v>0</v>
      </c>
      <c r="J174" s="19">
        <f t="shared" si="29"/>
        <v>0</v>
      </c>
      <c r="K174" s="25"/>
      <c r="L174" s="19">
        <f t="shared" ref="L174" si="30">SUM(L165:L173)</f>
        <v>0</v>
      </c>
    </row>
    <row r="175" spans="1:12" ht="15.75" thickBot="1" x14ac:dyDescent="0.25">
      <c r="A175" s="29">
        <f>A157</f>
        <v>2</v>
      </c>
      <c r="B175" s="30">
        <f>B157</f>
        <v>4</v>
      </c>
      <c r="C175" s="60" t="s">
        <v>4</v>
      </c>
      <c r="D175" s="61"/>
      <c r="E175" s="31"/>
      <c r="F175" s="32">
        <f>F164+F174</f>
        <v>520</v>
      </c>
      <c r="G175" s="32">
        <f t="shared" ref="G175:L175" si="31">G164+G174</f>
        <v>17.64</v>
      </c>
      <c r="H175" s="32">
        <f t="shared" si="31"/>
        <v>19.839999999999996</v>
      </c>
      <c r="I175" s="32">
        <f t="shared" si="31"/>
        <v>83.72</v>
      </c>
      <c r="J175" s="32">
        <f t="shared" si="31"/>
        <v>585</v>
      </c>
      <c r="K175" s="32"/>
      <c r="L175" s="32">
        <f t="shared" si="31"/>
        <v>66.8</v>
      </c>
    </row>
    <row r="176" spans="1:12" ht="15" x14ac:dyDescent="0.25">
      <c r="A176" s="20">
        <v>2</v>
      </c>
      <c r="B176" s="21">
        <v>5</v>
      </c>
      <c r="C176" s="22" t="s">
        <v>20</v>
      </c>
      <c r="D176" s="5" t="s">
        <v>21</v>
      </c>
      <c r="E176" s="39" t="s">
        <v>71</v>
      </c>
      <c r="F176" s="40">
        <v>90</v>
      </c>
      <c r="G176" s="40">
        <v>9.8000000000000007</v>
      </c>
      <c r="H176" s="40">
        <v>2.0099999999999998</v>
      </c>
      <c r="I176" s="40">
        <v>10.199999999999999</v>
      </c>
      <c r="J176" s="40">
        <v>98</v>
      </c>
      <c r="K176" s="41" t="s">
        <v>58</v>
      </c>
      <c r="L176" s="40"/>
    </row>
    <row r="177" spans="1:12" ht="15" x14ac:dyDescent="0.25">
      <c r="A177" s="23"/>
      <c r="B177" s="15"/>
      <c r="C177" s="11"/>
      <c r="D177" s="6" t="s">
        <v>21</v>
      </c>
      <c r="E177" s="42" t="s">
        <v>133</v>
      </c>
      <c r="F177" s="43">
        <v>150</v>
      </c>
      <c r="G177" s="43">
        <v>3.1</v>
      </c>
      <c r="H177" s="43">
        <v>7.97</v>
      </c>
      <c r="I177" s="43">
        <v>20.59</v>
      </c>
      <c r="J177" s="43">
        <v>169</v>
      </c>
      <c r="K177" s="44" t="s">
        <v>56</v>
      </c>
      <c r="L177" s="43"/>
    </row>
    <row r="178" spans="1:12" ht="15" x14ac:dyDescent="0.25">
      <c r="A178" s="23"/>
      <c r="B178" s="15"/>
      <c r="C178" s="11"/>
      <c r="D178" s="7" t="s">
        <v>22</v>
      </c>
      <c r="E178" s="42" t="s">
        <v>85</v>
      </c>
      <c r="F178" s="43">
        <v>200</v>
      </c>
      <c r="G178" s="43">
        <v>0.01</v>
      </c>
      <c r="H178" s="43"/>
      <c r="I178" s="43">
        <v>10.18</v>
      </c>
      <c r="J178" s="43">
        <v>40</v>
      </c>
      <c r="K178" s="44" t="s">
        <v>58</v>
      </c>
      <c r="L178" s="43"/>
    </row>
    <row r="179" spans="1:12" ht="15" x14ac:dyDescent="0.25">
      <c r="A179" s="23"/>
      <c r="B179" s="15"/>
      <c r="C179" s="11"/>
      <c r="D179" s="7" t="s">
        <v>23</v>
      </c>
      <c r="E179" s="42" t="s">
        <v>104</v>
      </c>
      <c r="F179" s="43">
        <v>20</v>
      </c>
      <c r="G179" s="43">
        <v>1.25</v>
      </c>
      <c r="H179" s="43">
        <v>1.08</v>
      </c>
      <c r="I179" s="43">
        <v>9.42</v>
      </c>
      <c r="J179" s="43">
        <v>46</v>
      </c>
      <c r="K179" s="44" t="s">
        <v>49</v>
      </c>
      <c r="L179" s="43"/>
    </row>
    <row r="180" spans="1:12" ht="25.5" x14ac:dyDescent="0.25">
      <c r="A180" s="23"/>
      <c r="B180" s="15"/>
      <c r="C180" s="11"/>
      <c r="D180" s="7" t="s">
        <v>72</v>
      </c>
      <c r="E180" s="42" t="s">
        <v>124</v>
      </c>
      <c r="F180" s="43">
        <v>60</v>
      </c>
      <c r="G180" s="43">
        <v>3.59</v>
      </c>
      <c r="H180" s="43">
        <v>6.1</v>
      </c>
      <c r="I180" s="43">
        <v>18</v>
      </c>
      <c r="J180" s="43">
        <v>141</v>
      </c>
      <c r="K180" s="44" t="s">
        <v>48</v>
      </c>
      <c r="L180" s="43"/>
    </row>
    <row r="181" spans="1:12" ht="15" x14ac:dyDescent="0.25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.75" customHeight="1" x14ac:dyDescent="0.25">
      <c r="A183" s="24"/>
      <c r="B183" s="17"/>
      <c r="C183" s="8"/>
      <c r="D183" s="18" t="s">
        <v>32</v>
      </c>
      <c r="E183" s="9"/>
      <c r="F183" s="19">
        <f>SUM(F176:F182)</f>
        <v>520</v>
      </c>
      <c r="G183" s="19">
        <f t="shared" ref="G183:J183" si="32">SUM(G176:G182)</f>
        <v>17.75</v>
      </c>
      <c r="H183" s="19">
        <f t="shared" si="32"/>
        <v>17.16</v>
      </c>
      <c r="I183" s="19">
        <f t="shared" si="32"/>
        <v>68.39</v>
      </c>
      <c r="J183" s="19">
        <f t="shared" si="32"/>
        <v>494</v>
      </c>
      <c r="K183" s="25"/>
      <c r="L183" s="19">
        <v>66.8</v>
      </c>
    </row>
    <row r="184" spans="1:12" ht="15" x14ac:dyDescent="0.25">
      <c r="A184" s="26">
        <f>A176</f>
        <v>2</v>
      </c>
      <c r="B184" s="13">
        <f>B176</f>
        <v>5</v>
      </c>
      <c r="C184" s="10" t="s">
        <v>24</v>
      </c>
      <c r="D184" s="7" t="s">
        <v>25</v>
      </c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3"/>
      <c r="B185" s="15"/>
      <c r="C185" s="11"/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4"/>
      <c r="B193" s="17"/>
      <c r="C193" s="8"/>
      <c r="D193" s="18" t="s">
        <v>32</v>
      </c>
      <c r="E193" s="9"/>
      <c r="F193" s="19">
        <f>SUM(F184:F192)</f>
        <v>0</v>
      </c>
      <c r="G193" s="19">
        <f t="shared" ref="G193:J193" si="33">SUM(G184:G192)</f>
        <v>0</v>
      </c>
      <c r="H193" s="19">
        <f t="shared" si="33"/>
        <v>0</v>
      </c>
      <c r="I193" s="19">
        <f t="shared" si="33"/>
        <v>0</v>
      </c>
      <c r="J193" s="19">
        <f t="shared" si="33"/>
        <v>0</v>
      </c>
      <c r="K193" s="25"/>
      <c r="L193" s="19">
        <f t="shared" ref="L193" si="34">SUM(L184:L192)</f>
        <v>0</v>
      </c>
    </row>
    <row r="194" spans="1:12" ht="15.75" thickBot="1" x14ac:dyDescent="0.25">
      <c r="A194" s="29">
        <f>A176</f>
        <v>2</v>
      </c>
      <c r="B194" s="30">
        <f>B176</f>
        <v>5</v>
      </c>
      <c r="C194" s="60" t="s">
        <v>4</v>
      </c>
      <c r="D194" s="61"/>
      <c r="E194" s="31"/>
      <c r="F194" s="32">
        <f>F183+F193</f>
        <v>520</v>
      </c>
      <c r="G194" s="32">
        <f t="shared" ref="G194:L194" si="35">G183+G193</f>
        <v>17.75</v>
      </c>
      <c r="H194" s="32">
        <f t="shared" si="35"/>
        <v>17.16</v>
      </c>
      <c r="I194" s="32">
        <f t="shared" si="35"/>
        <v>68.39</v>
      </c>
      <c r="J194" s="32">
        <f t="shared" si="35"/>
        <v>494</v>
      </c>
      <c r="K194" s="32"/>
      <c r="L194" s="32">
        <f t="shared" si="35"/>
        <v>66.8</v>
      </c>
    </row>
    <row r="195" spans="1:12" ht="13.5" thickBot="1" x14ac:dyDescent="0.25">
      <c r="A195" s="27"/>
      <c r="B195" s="28"/>
      <c r="C195" s="62" t="s">
        <v>5</v>
      </c>
      <c r="D195" s="62"/>
      <c r="E195" s="62"/>
      <c r="F195" s="34">
        <f>(F23+F42+F61+F80+F99+F118+F137+F156+F175+F194)/(IF(F23=0,0,1)+IF(F42=0,0,1)+IF(F61=0,0,1)+IF(F80=0,0,1)+IF(F99=0,0,1)+IF(F118=0,0,1)+IF(F137=0,0,1)+IF(F156=0,0,1)+IF(F175=0,0,1)+IF(F194=0,0,1))</f>
        <v>527</v>
      </c>
      <c r="G195" s="34">
        <f t="shared" ref="G195:J195" si="36">(G23+G42+G61+G80+G99+G118+G137+G156+G175+G194)/(IF(G23=0,0,1)+IF(G42=0,0,1)+IF(G61=0,0,1)+IF(G80=0,0,1)+IF(G99=0,0,1)+IF(G118=0,0,1)+IF(G137=0,0,1)+IF(G156=0,0,1)+IF(G175=0,0,1)+IF(G194=0,0,1))</f>
        <v>17.139999999999997</v>
      </c>
      <c r="H195" s="34">
        <f t="shared" si="36"/>
        <v>18.366999999999997</v>
      </c>
      <c r="I195" s="34">
        <f t="shared" si="36"/>
        <v>73.936000000000007</v>
      </c>
      <c r="J195" s="34">
        <f t="shared" si="36"/>
        <v>522.4</v>
      </c>
      <c r="K195" s="34"/>
      <c r="L195" s="34">
        <f t="shared" ref="L195" si="37">(L23+L42+L61+L80+L99+L118+L137+L156+L175+L194)/(IF(L23=0,0,1)+IF(L42=0,0,1)+IF(L61=0,0,1)+IF(L80=0,0,1)+IF(L99=0,0,1)+IF(L118=0,0,1)+IF(L137=0,0,1)+IF(L156=0,0,1)+IF(L175=0,0,1)+IF(L194=0,0,1))</f>
        <v>66.799999999999983</v>
      </c>
    </row>
  </sheetData>
  <mergeCells count="14">
    <mergeCell ref="C61:D61"/>
    <mergeCell ref="C1:E1"/>
    <mergeCell ref="H1:K1"/>
    <mergeCell ref="H2:K2"/>
    <mergeCell ref="C23:D23"/>
    <mergeCell ref="C42:D42"/>
    <mergeCell ref="C194:D194"/>
    <mergeCell ref="C195:E195"/>
    <mergeCell ref="C80:D80"/>
    <mergeCell ref="C99:D99"/>
    <mergeCell ref="C118:D118"/>
    <mergeCell ref="C137:D137"/>
    <mergeCell ref="C156:D156"/>
    <mergeCell ref="C175:D17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2023-11-08T14:23:33Z</dcterms:modified>
</cp:coreProperties>
</file>