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10" windowHeight="1164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195" i="1" l="1"/>
  <c r="A195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F165" i="1"/>
  <c r="F176" i="1" s="1"/>
  <c r="B157" i="1"/>
  <c r="A157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B119" i="1"/>
  <c r="A119" i="1"/>
  <c r="J118" i="1"/>
  <c r="I118" i="1"/>
  <c r="H118" i="1"/>
  <c r="G118" i="1"/>
  <c r="F118" i="1"/>
  <c r="B109" i="1"/>
  <c r="A109" i="1"/>
  <c r="L108" i="1"/>
  <c r="L119" i="1" s="1"/>
  <c r="J108" i="1"/>
  <c r="I108" i="1"/>
  <c r="I119" i="1" s="1"/>
  <c r="H108" i="1"/>
  <c r="H119" i="1" s="1"/>
  <c r="G108" i="1"/>
  <c r="G119" i="1" s="1"/>
  <c r="F108" i="1"/>
  <c r="B100" i="1"/>
  <c r="A100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J42" i="1"/>
  <c r="I42" i="1"/>
  <c r="H42" i="1"/>
  <c r="G42" i="1"/>
  <c r="F42" i="1"/>
  <c r="B33" i="1"/>
  <c r="A33" i="1"/>
  <c r="L32" i="1"/>
  <c r="L43" i="1" s="1"/>
  <c r="J32" i="1"/>
  <c r="I32" i="1"/>
  <c r="I43" i="1" s="1"/>
  <c r="H32" i="1"/>
  <c r="G32" i="1"/>
  <c r="G43" i="1" s="1"/>
  <c r="F32" i="1"/>
  <c r="F43" i="1" s="1"/>
  <c r="B24" i="1"/>
  <c r="A24" i="1"/>
  <c r="J23" i="1"/>
  <c r="I23" i="1"/>
  <c r="H23" i="1"/>
  <c r="G23" i="1"/>
  <c r="F23" i="1"/>
  <c r="B14" i="1"/>
  <c r="A14" i="1"/>
  <c r="L13" i="1"/>
  <c r="L24" i="1" s="1"/>
  <c r="J13" i="1"/>
  <c r="I13" i="1"/>
  <c r="I24" i="1" s="1"/>
  <c r="H13" i="1"/>
  <c r="H24" i="1" s="1"/>
  <c r="G13" i="1"/>
  <c r="G24" i="1" s="1"/>
  <c r="F13" i="1"/>
  <c r="F24" i="1" s="1"/>
  <c r="G176" i="1" l="1"/>
  <c r="G196" i="1" s="1"/>
  <c r="F138" i="1"/>
  <c r="J119" i="1"/>
  <c r="F119" i="1"/>
  <c r="L196" i="1"/>
  <c r="H43" i="1"/>
  <c r="H196" i="1" s="1"/>
  <c r="I196" i="1"/>
  <c r="J43" i="1"/>
  <c r="J24" i="1"/>
  <c r="F196" i="1" l="1"/>
  <c r="J196" i="1"/>
</calcChain>
</file>

<file path=xl/sharedStrings.xml><?xml version="1.0" encoding="utf-8"?>
<sst xmlns="http://schemas.openxmlformats.org/spreadsheetml/2006/main" count="281" uniqueCount="81">
  <si>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</si>
  <si>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</si>
  <si>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</si>
  <si>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</si>
  <si>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</si>
  <si>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</si>
  <si>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</si>
  <si>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</si>
  <si>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</si>
  <si>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</si>
  <si>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</si>
  <si>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</si>
  <si>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</si>
  <si>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</si>
  <si>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</si>
  <si>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</si>
  <si>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</si>
  <si>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</si>
  <si>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</si>
  <si>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</si>
  <si>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</si>
  <si>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</si>
  <si>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</si>
  <si>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</si>
  <si>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</si>
  <si>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</si>
  <si>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</si>
  <si>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</si>
  <si>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</si>
  <si>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</si>
  <si>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</si>
  <si>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</si>
  <si>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</si>
  <si>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</si>
  <si>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</si>
  <si>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</si>
  <si>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</si>
  <si>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</si>
  <si>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</si>
  <si>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"Школа №65" г.Казань</t>
  </si>
  <si>
    <t>Директор школы №65</t>
  </si>
  <si>
    <t>Соркина Ж.В.</t>
  </si>
  <si>
    <t>Салат бар (капуста белокачанная, морковь свежая, фасоль консервированная, сухарики из пшеничного хлеба, масло растительное)</t>
  </si>
  <si>
    <t>ТТК 2023</t>
  </si>
  <si>
    <t>Грудка куриная в томатном соусе</t>
  </si>
  <si>
    <t>Каша рисовая вязкая</t>
  </si>
  <si>
    <t>Акт 2021</t>
  </si>
  <si>
    <t>ТТК 2019</t>
  </si>
  <si>
    <t>Чай с сахаром</t>
  </si>
  <si>
    <t>ТТК 2021</t>
  </si>
  <si>
    <t>Хлебная корзина (хлеб пшеничный/хлеб ржано-пшеничный)</t>
  </si>
  <si>
    <t>фрукт</t>
  </si>
  <si>
    <t>Десерт фруктовый (яблоки)</t>
  </si>
  <si>
    <t>Салат бар (капуста квашеная, морковь свежая, зеленый горошек консервированный,  сухарики из пшеничного хлеба, масло растительное)</t>
  </si>
  <si>
    <t xml:space="preserve">Жаркое по - домашнему </t>
  </si>
  <si>
    <t>Напиток из урюка</t>
  </si>
  <si>
    <t>Салат - бар (свекла отварная, капуста белокачанная, кукуруза консервированная,  сухарики из пшеничного хлеба, масло растительное)</t>
  </si>
  <si>
    <t>Гуляш из куриных грудок</t>
  </si>
  <si>
    <t>Макаронные изделия отварные</t>
  </si>
  <si>
    <t>№202/2015</t>
  </si>
  <si>
    <t>Напиток яблочный</t>
  </si>
  <si>
    <t>№535/2013</t>
  </si>
  <si>
    <t>Салат бар (капуста квашеная, морковь свежая, фасоль консервированная,  сухарики из пшеничного хлеба, масло растительное)</t>
  </si>
  <si>
    <t>Плов с говядиной</t>
  </si>
  <si>
    <t>Салат - бар (капуста белокачанная, морковь свежая, зеленый горошек консервированный, сухарики из пшеничного хлеба, масло растительное)</t>
  </si>
  <si>
    <t>Биточки рыбные из фарша минтая</t>
  </si>
  <si>
    <t>Пюре картофельное</t>
  </si>
  <si>
    <t>№312/2015</t>
  </si>
  <si>
    <t>Котлеты "Столичные"</t>
  </si>
  <si>
    <t>Акт 2023</t>
  </si>
  <si>
    <t>№630/1996</t>
  </si>
  <si>
    <t>Жаркое из птицы (грудки куриные)</t>
  </si>
  <si>
    <t>Салат бар (свекла отварная, капуста белокачанная, кукуруза консервированная, сухарики из пшеничного хлеба, масло растительное)</t>
  </si>
  <si>
    <t>Сосиски отварные</t>
  </si>
  <si>
    <t>Каша гречневая вязкая</t>
  </si>
  <si>
    <t>№243/2015</t>
  </si>
  <si>
    <t>№303/2015</t>
  </si>
  <si>
    <t>№701/2004</t>
  </si>
  <si>
    <t>Салат бар (капуста белокачанная, морковь свежая, зеленый горошек  консервированный, сухарики из пшеничного хлеба, масло растительное)</t>
  </si>
  <si>
    <t>Ежики с мясом и рисом в соусе томатном</t>
  </si>
  <si>
    <t>ТТК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</si>
</sst>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0" fillId="4" borderId="4" xfId="0" applyFill="1" applyBorder="1" applyAlignment="1" applyProtection="1">
      <alignment wrapText="1"/>
      <protection locked="0"/>
    </xf>
    <xf numFmtId="0" fontId="0" fillId="4" borderId="4" xfId="0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2" xfId="0" applyFill="1" applyBorder="1" applyProtection="1">
      <protection locked="0"/>
    </xf>
    <xf numFmtId="1" fontId="0" fillId="4" borderId="2" xfId="0" applyNumberFormat="1" applyFill="1" applyBorder="1" applyProtection="1">
      <protection locked="0"/>
    </xf>
    <xf numFmtId="0" fontId="0" fillId="4" borderId="5" xfId="0" applyFill="1" applyBorder="1" applyAlignment="1" applyProtection="1">
      <alignment wrapText="1"/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Protection="1">
      <protection locked="0"/>
    </xf>
    <xf numFmtId="0" fontId="3" fillId="2" borderId="2" xfId="0" applyNumberFormat="1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P190" sqref="P190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4" t="s">
        <v>39</v>
      </c>
      <c r="D1" s="55"/>
      <c r="E1" s="55"/>
      <c r="F1" s="12" t="s">
        <v>16</v>
      </c>
      <c r="G1" s="2" t="s">
        <v>17</v>
      </c>
      <c r="H1" s="56" t="s">
        <v>40</v>
      </c>
      <c r="I1" s="56"/>
      <c r="J1" s="56"/>
      <c r="K1" s="56"/>
    </row>
    <row r="2" spans="1:12" ht="18" x14ac:dyDescent="0.2">
      <c r="A2" s="35" t="s">
        <v>6</v>
      </c>
      <c r="C2" s="2"/>
      <c r="G2" s="2" t="s">
        <v>18</v>
      </c>
      <c r="H2" s="56" t="s">
        <v>41</v>
      </c>
      <c r="I2" s="56"/>
      <c r="J2" s="56"/>
      <c r="K2" s="56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11</v>
      </c>
      <c r="J3" s="49">
        <v>2023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/>
      <c r="F6" s="40"/>
      <c r="G6" s="40"/>
      <c r="H6" s="40"/>
      <c r="I6" s="40"/>
      <c r="J6" s="40"/>
      <c r="K6" s="41"/>
      <c r="L6" s="40"/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/>
      <c r="F8" s="43"/>
      <c r="G8" s="43"/>
      <c r="H8" s="43"/>
      <c r="I8" s="43"/>
      <c r="J8" s="43"/>
      <c r="K8" s="44"/>
      <c r="L8" s="43"/>
    </row>
    <row r="9" spans="1:12" ht="15" x14ac:dyDescent="0.25">
      <c r="A9" s="23"/>
      <c r="B9" s="15"/>
      <c r="C9" s="11"/>
      <c r="D9" s="7" t="s">
        <v>23</v>
      </c>
      <c r="E9" s="42"/>
      <c r="F9" s="43"/>
      <c r="G9" s="43"/>
      <c r="H9" s="43"/>
      <c r="I9" s="43"/>
      <c r="J9" s="43"/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0</v>
      </c>
      <c r="G13" s="19">
        <f t="shared" ref="G13:J13" si="0">SUM(G6:G12)</f>
        <v>0</v>
      </c>
      <c r="H13" s="19">
        <f t="shared" si="0"/>
        <v>0</v>
      </c>
      <c r="I13" s="19">
        <f t="shared" si="0"/>
        <v>0</v>
      </c>
      <c r="J13" s="19">
        <f t="shared" si="0"/>
        <v>0</v>
      </c>
      <c r="K13" s="25"/>
      <c r="L13" s="19">
        <f t="shared" ref="L13" si="1">SUM(L6:L12)</f>
        <v>0</v>
      </c>
    </row>
    <row r="14" spans="1:12" ht="4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57" t="s">
        <v>42</v>
      </c>
      <c r="F14" s="43">
        <v>60</v>
      </c>
      <c r="G14" s="43">
        <v>1.88</v>
      </c>
      <c r="H14" s="43">
        <v>6.08</v>
      </c>
      <c r="I14" s="43">
        <v>13.1</v>
      </c>
      <c r="J14" s="43">
        <v>115</v>
      </c>
      <c r="K14" s="58" t="s">
        <v>43</v>
      </c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59" t="s">
        <v>44</v>
      </c>
      <c r="F16" s="43">
        <v>90</v>
      </c>
      <c r="G16" s="43">
        <v>10.45</v>
      </c>
      <c r="H16" s="43">
        <v>6.5</v>
      </c>
      <c r="I16" s="43">
        <v>3.27</v>
      </c>
      <c r="J16" s="61">
        <v>113</v>
      </c>
      <c r="K16" s="60" t="s">
        <v>46</v>
      </c>
      <c r="L16" s="43"/>
    </row>
    <row r="17" spans="1:12" ht="15" x14ac:dyDescent="0.25">
      <c r="A17" s="23"/>
      <c r="B17" s="15"/>
      <c r="C17" s="11"/>
      <c r="D17" s="7" t="s">
        <v>29</v>
      </c>
      <c r="E17" s="59" t="s">
        <v>45</v>
      </c>
      <c r="F17" s="43">
        <v>140</v>
      </c>
      <c r="G17" s="43">
        <v>3.25</v>
      </c>
      <c r="H17" s="43">
        <v>3.14</v>
      </c>
      <c r="I17" s="43">
        <v>35.24</v>
      </c>
      <c r="J17" s="61">
        <v>182</v>
      </c>
      <c r="K17" s="60" t="s">
        <v>47</v>
      </c>
      <c r="L17" s="43"/>
    </row>
    <row r="18" spans="1:12" ht="15" x14ac:dyDescent="0.25">
      <c r="A18" s="23"/>
      <c r="B18" s="15"/>
      <c r="C18" s="11"/>
      <c r="D18" s="7" t="s">
        <v>30</v>
      </c>
      <c r="E18" s="62" t="s">
        <v>48</v>
      </c>
      <c r="F18" s="43">
        <v>208</v>
      </c>
      <c r="G18" s="43">
        <v>0.02</v>
      </c>
      <c r="H18" s="43"/>
      <c r="I18" s="43">
        <v>7.99</v>
      </c>
      <c r="J18" s="43">
        <v>32</v>
      </c>
      <c r="K18" s="44" t="s">
        <v>49</v>
      </c>
      <c r="L18" s="43"/>
    </row>
    <row r="19" spans="1:12" ht="30" x14ac:dyDescent="0.25">
      <c r="A19" s="23"/>
      <c r="B19" s="15"/>
      <c r="C19" s="11"/>
      <c r="D19" s="7" t="s">
        <v>31</v>
      </c>
      <c r="E19" s="59" t="s">
        <v>50</v>
      </c>
      <c r="F19" s="43">
        <v>20</v>
      </c>
      <c r="G19" s="43">
        <v>1.25</v>
      </c>
      <c r="H19" s="43">
        <v>1.08</v>
      </c>
      <c r="I19" s="43">
        <v>9.42</v>
      </c>
      <c r="J19" s="43">
        <v>46</v>
      </c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518</v>
      </c>
      <c r="G23" s="19">
        <f t="shared" ref="G23:J23" si="2">SUM(G14:G22)</f>
        <v>16.849999999999998</v>
      </c>
      <c r="H23" s="19">
        <f t="shared" si="2"/>
        <v>16.8</v>
      </c>
      <c r="I23" s="19">
        <f t="shared" si="2"/>
        <v>69.02</v>
      </c>
      <c r="J23" s="19">
        <f t="shared" si="2"/>
        <v>488</v>
      </c>
      <c r="K23" s="25"/>
      <c r="L23" s="19">
        <v>66.8</v>
      </c>
    </row>
    <row r="24" spans="1:12" ht="15" x14ac:dyDescent="0.2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518</v>
      </c>
      <c r="G24" s="32">
        <f t="shared" ref="G24:J24" si="3">G13+G23</f>
        <v>16.849999999999998</v>
      </c>
      <c r="H24" s="32">
        <f t="shared" si="3"/>
        <v>16.8</v>
      </c>
      <c r="I24" s="32">
        <f t="shared" si="3"/>
        <v>69.02</v>
      </c>
      <c r="J24" s="32">
        <f t="shared" si="3"/>
        <v>488</v>
      </c>
      <c r="K24" s="32"/>
      <c r="L24" s="32">
        <f t="shared" ref="L24" si="4">L13+L23</f>
        <v>66.8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5">SUM(G25:G31)</f>
        <v>0</v>
      </c>
      <c r="H32" s="19">
        <f t="shared" ref="H32" si="6">SUM(H25:H31)</f>
        <v>0</v>
      </c>
      <c r="I32" s="19">
        <f t="shared" ref="I32" si="7">SUM(I25:I31)</f>
        <v>0</v>
      </c>
      <c r="J32" s="19">
        <f t="shared" ref="J32:L32" si="8">SUM(J25:J31)</f>
        <v>0</v>
      </c>
      <c r="K32" s="25"/>
      <c r="L32" s="19">
        <f t="shared" si="8"/>
        <v>0</v>
      </c>
    </row>
    <row r="33" spans="1:12" ht="4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57" t="s">
        <v>53</v>
      </c>
      <c r="F33" s="43">
        <v>60</v>
      </c>
      <c r="G33" s="43">
        <v>1.59</v>
      </c>
      <c r="H33" s="43">
        <v>6.1</v>
      </c>
      <c r="I33" s="43">
        <v>6.91</v>
      </c>
      <c r="J33" s="43">
        <v>90</v>
      </c>
      <c r="K33" s="58" t="s">
        <v>43</v>
      </c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59" t="s">
        <v>54</v>
      </c>
      <c r="F35" s="43">
        <v>160</v>
      </c>
      <c r="G35" s="43">
        <v>8.64</v>
      </c>
      <c r="H35" s="43">
        <v>7.5</v>
      </c>
      <c r="I35" s="43">
        <v>21.63</v>
      </c>
      <c r="J35" s="43">
        <v>189</v>
      </c>
      <c r="K35" s="60" t="s">
        <v>43</v>
      </c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62" t="s">
        <v>55</v>
      </c>
      <c r="F37" s="43">
        <v>200</v>
      </c>
      <c r="G37" s="43">
        <v>2.86</v>
      </c>
      <c r="H37" s="43">
        <v>2.06</v>
      </c>
      <c r="I37" s="43">
        <v>20.34</v>
      </c>
      <c r="J37" s="43">
        <v>111</v>
      </c>
      <c r="K37" s="44" t="s">
        <v>49</v>
      </c>
      <c r="L37" s="43"/>
    </row>
    <row r="38" spans="1:12" ht="30" x14ac:dyDescent="0.25">
      <c r="A38" s="14"/>
      <c r="B38" s="15"/>
      <c r="C38" s="11"/>
      <c r="D38" s="7" t="s">
        <v>31</v>
      </c>
      <c r="E38" s="59" t="s">
        <v>50</v>
      </c>
      <c r="F38" s="43"/>
      <c r="G38" s="43"/>
      <c r="H38" s="43"/>
      <c r="I38" s="43"/>
      <c r="J38" s="43"/>
      <c r="K38" s="44"/>
      <c r="L38" s="43"/>
    </row>
    <row r="39" spans="1:12" ht="15.75" thickBot="1" x14ac:dyDescent="0.3">
      <c r="A39" s="14"/>
      <c r="B39" s="15"/>
      <c r="C39" s="11"/>
      <c r="D39" s="7" t="s">
        <v>32</v>
      </c>
      <c r="E39" s="42"/>
      <c r="F39" s="43">
        <v>20</v>
      </c>
      <c r="G39" s="43">
        <v>0.32</v>
      </c>
      <c r="H39" s="43">
        <v>0.32</v>
      </c>
      <c r="I39" s="43">
        <v>7.84</v>
      </c>
      <c r="J39" s="43">
        <v>52</v>
      </c>
      <c r="K39" s="44"/>
      <c r="L39" s="43"/>
    </row>
    <row r="40" spans="1:12" ht="15" x14ac:dyDescent="0.25">
      <c r="A40" s="14"/>
      <c r="B40" s="15"/>
      <c r="C40" s="11"/>
      <c r="D40" s="6" t="s">
        <v>51</v>
      </c>
      <c r="E40" s="63" t="s">
        <v>52</v>
      </c>
      <c r="F40" s="43">
        <v>80</v>
      </c>
      <c r="G40" s="43">
        <v>0.32</v>
      </c>
      <c r="H40" s="43">
        <v>0.32</v>
      </c>
      <c r="I40" s="43">
        <v>7.84</v>
      </c>
      <c r="J40" s="43">
        <v>38</v>
      </c>
      <c r="K40" s="64" t="s">
        <v>49</v>
      </c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520</v>
      </c>
      <c r="G42" s="19">
        <f t="shared" ref="G42" si="9">SUM(G33:G41)</f>
        <v>13.73</v>
      </c>
      <c r="H42" s="19">
        <f t="shared" ref="H42" si="10">SUM(H33:H41)</f>
        <v>16.3</v>
      </c>
      <c r="I42" s="19">
        <f t="shared" ref="I42" si="11">SUM(I33:I41)</f>
        <v>64.56</v>
      </c>
      <c r="J42" s="19">
        <f t="shared" ref="J42:L42" si="12">SUM(J33:J41)</f>
        <v>480</v>
      </c>
      <c r="K42" s="25"/>
      <c r="L42" s="19">
        <v>66.8</v>
      </c>
    </row>
    <row r="43" spans="1:12" ht="15.75" customHeight="1" x14ac:dyDescent="0.2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520</v>
      </c>
      <c r="G43" s="32">
        <f t="shared" ref="G43" si="13">G32+G42</f>
        <v>13.73</v>
      </c>
      <c r="H43" s="32">
        <f t="shared" ref="H43" si="14">H32+H42</f>
        <v>16.3</v>
      </c>
      <c r="I43" s="32">
        <f t="shared" ref="I43" si="15">I32+I42</f>
        <v>64.56</v>
      </c>
      <c r="J43" s="32">
        <f t="shared" ref="J43:L43" si="16">J32+J42</f>
        <v>480</v>
      </c>
      <c r="K43" s="32"/>
      <c r="L43" s="32">
        <f t="shared" si="16"/>
        <v>66.8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" si="17">SUM(G44:G50)</f>
        <v>0</v>
      </c>
      <c r="H51" s="19">
        <f t="shared" ref="H51" si="18">SUM(H44:H50)</f>
        <v>0</v>
      </c>
      <c r="I51" s="19">
        <f t="shared" ref="I51" si="19">SUM(I44:I50)</f>
        <v>0</v>
      </c>
      <c r="J51" s="19">
        <f t="shared" ref="J51:L51" si="20">SUM(J44:J50)</f>
        <v>0</v>
      </c>
      <c r="K51" s="25"/>
      <c r="L51" s="19">
        <f t="shared" si="20"/>
        <v>0</v>
      </c>
    </row>
    <row r="52" spans="1:12" ht="4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57" t="s">
        <v>56</v>
      </c>
      <c r="F52" s="43">
        <v>60</v>
      </c>
      <c r="G52" s="43">
        <v>1.59</v>
      </c>
      <c r="H52" s="43">
        <v>6.16</v>
      </c>
      <c r="I52" s="43">
        <v>8.16</v>
      </c>
      <c r="J52" s="43">
        <v>95</v>
      </c>
      <c r="K52" s="58" t="s">
        <v>43</v>
      </c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59" t="s">
        <v>57</v>
      </c>
      <c r="F54" s="61">
        <v>90</v>
      </c>
      <c r="G54" s="43">
        <v>11.85</v>
      </c>
      <c r="H54" s="43">
        <v>6.32</v>
      </c>
      <c r="I54" s="43">
        <v>3.69</v>
      </c>
      <c r="J54" s="61">
        <v>119</v>
      </c>
      <c r="K54" s="60" t="s">
        <v>49</v>
      </c>
      <c r="L54" s="43"/>
    </row>
    <row r="55" spans="1:12" ht="15" x14ac:dyDescent="0.25">
      <c r="A55" s="23"/>
      <c r="B55" s="15"/>
      <c r="C55" s="11"/>
      <c r="D55" s="7" t="s">
        <v>29</v>
      </c>
      <c r="E55" s="59" t="s">
        <v>58</v>
      </c>
      <c r="F55" s="61">
        <v>140</v>
      </c>
      <c r="G55" s="43">
        <v>5.39</v>
      </c>
      <c r="H55" s="43">
        <v>6.65</v>
      </c>
      <c r="I55" s="43">
        <v>29.98</v>
      </c>
      <c r="J55" s="61">
        <v>201</v>
      </c>
      <c r="K55" s="60" t="s">
        <v>59</v>
      </c>
      <c r="L55" s="43"/>
    </row>
    <row r="56" spans="1:12" ht="15" x14ac:dyDescent="0.25">
      <c r="A56" s="23"/>
      <c r="B56" s="15"/>
      <c r="C56" s="11"/>
      <c r="D56" s="7" t="s">
        <v>30</v>
      </c>
      <c r="E56" s="62" t="s">
        <v>60</v>
      </c>
      <c r="F56" s="43">
        <v>200</v>
      </c>
      <c r="G56" s="43">
        <v>0.1</v>
      </c>
      <c r="H56" s="43">
        <v>0.1</v>
      </c>
      <c r="I56" s="43">
        <v>12.4</v>
      </c>
      <c r="J56" s="43">
        <v>51</v>
      </c>
      <c r="K56" s="44" t="s">
        <v>43</v>
      </c>
      <c r="L56" s="43"/>
    </row>
    <row r="57" spans="1:12" ht="30" x14ac:dyDescent="0.25">
      <c r="A57" s="23"/>
      <c r="B57" s="15"/>
      <c r="C57" s="11"/>
      <c r="D57" s="7" t="s">
        <v>31</v>
      </c>
      <c r="E57" s="59" t="s">
        <v>50</v>
      </c>
      <c r="F57" s="43">
        <v>20</v>
      </c>
      <c r="G57" s="43">
        <v>1.25</v>
      </c>
      <c r="H57" s="43">
        <v>1.08</v>
      </c>
      <c r="I57" s="43">
        <v>9.42</v>
      </c>
      <c r="J57" s="43">
        <v>52</v>
      </c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510</v>
      </c>
      <c r="G61" s="19">
        <f t="shared" ref="G61" si="21">SUM(G52:G60)</f>
        <v>20.18</v>
      </c>
      <c r="H61" s="19">
        <f t="shared" ref="H61" si="22">SUM(H52:H60)</f>
        <v>20.310000000000002</v>
      </c>
      <c r="I61" s="19">
        <f t="shared" ref="I61" si="23">SUM(I52:I60)</f>
        <v>63.65</v>
      </c>
      <c r="J61" s="19">
        <f t="shared" ref="J61:L61" si="24">SUM(J52:J60)</f>
        <v>518</v>
      </c>
      <c r="K61" s="25"/>
      <c r="L61" s="19">
        <v>66.8</v>
      </c>
    </row>
    <row r="62" spans="1:12" ht="15.75" customHeight="1" x14ac:dyDescent="0.2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510</v>
      </c>
      <c r="G62" s="32">
        <f t="shared" ref="G62" si="25">G51+G61</f>
        <v>20.18</v>
      </c>
      <c r="H62" s="32">
        <f t="shared" ref="H62" si="26">H51+H61</f>
        <v>20.310000000000002</v>
      </c>
      <c r="I62" s="32">
        <f t="shared" ref="I62" si="27">I51+I61</f>
        <v>63.65</v>
      </c>
      <c r="J62" s="32">
        <f t="shared" ref="J62:L62" si="28">J51+J61</f>
        <v>518</v>
      </c>
      <c r="K62" s="32"/>
      <c r="L62" s="32">
        <f t="shared" si="28"/>
        <v>66.8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29">SUM(G63:G69)</f>
        <v>0</v>
      </c>
      <c r="H70" s="19">
        <f t="shared" ref="H70" si="30">SUM(H63:H69)</f>
        <v>0</v>
      </c>
      <c r="I70" s="19">
        <f t="shared" ref="I70" si="31">SUM(I63:I69)</f>
        <v>0</v>
      </c>
      <c r="J70" s="19">
        <f t="shared" ref="J70:L70" si="32">SUM(J63:J69)</f>
        <v>0</v>
      </c>
      <c r="K70" s="25"/>
      <c r="L70" s="19">
        <f t="shared" si="32"/>
        <v>0</v>
      </c>
    </row>
    <row r="71" spans="1:12" ht="4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57" t="s">
        <v>62</v>
      </c>
      <c r="F71" s="43">
        <v>60</v>
      </c>
      <c r="G71" s="43">
        <v>1.88</v>
      </c>
      <c r="H71" s="43">
        <v>6.08</v>
      </c>
      <c r="I71" s="43">
        <v>7.76</v>
      </c>
      <c r="J71" s="43">
        <v>94</v>
      </c>
      <c r="K71" s="58" t="s">
        <v>43</v>
      </c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59" t="s">
        <v>63</v>
      </c>
      <c r="F73" s="43">
        <v>160</v>
      </c>
      <c r="G73" s="43">
        <v>12.2</v>
      </c>
      <c r="H73" s="43">
        <v>10.6</v>
      </c>
      <c r="I73" s="43">
        <v>30.65</v>
      </c>
      <c r="J73" s="43">
        <v>267</v>
      </c>
      <c r="K73" s="60" t="s">
        <v>49</v>
      </c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62" t="s">
        <v>48</v>
      </c>
      <c r="F75" s="43">
        <v>208</v>
      </c>
      <c r="G75" s="43">
        <v>0.02</v>
      </c>
      <c r="H75" s="43"/>
      <c r="I75" s="43">
        <v>7.99</v>
      </c>
      <c r="J75" s="43">
        <v>32</v>
      </c>
      <c r="K75" s="64" t="s">
        <v>49</v>
      </c>
      <c r="L75" s="43"/>
    </row>
    <row r="76" spans="1:12" ht="30" x14ac:dyDescent="0.25">
      <c r="A76" s="23"/>
      <c r="B76" s="15"/>
      <c r="C76" s="11"/>
      <c r="D76" s="7" t="s">
        <v>31</v>
      </c>
      <c r="E76" s="59" t="s">
        <v>50</v>
      </c>
      <c r="F76" s="43">
        <v>20</v>
      </c>
      <c r="G76" s="43">
        <v>1.25</v>
      </c>
      <c r="H76" s="43">
        <v>1.08</v>
      </c>
      <c r="I76" s="43">
        <v>9.42</v>
      </c>
      <c r="J76" s="43">
        <v>46</v>
      </c>
      <c r="K76" s="44"/>
      <c r="L76" s="43"/>
    </row>
    <row r="77" spans="1:12" ht="15.75" thickBot="1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 t="s">
        <v>51</v>
      </c>
      <c r="E78" s="63" t="s">
        <v>52</v>
      </c>
      <c r="F78" s="43">
        <v>80</v>
      </c>
      <c r="G78" s="43">
        <v>0.32</v>
      </c>
      <c r="H78" s="43">
        <v>0.32</v>
      </c>
      <c r="I78" s="43">
        <v>7.84</v>
      </c>
      <c r="J78" s="43">
        <v>38</v>
      </c>
      <c r="K78" s="65" t="s">
        <v>61</v>
      </c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528</v>
      </c>
      <c r="G80" s="19">
        <f t="shared" ref="G80" si="33">SUM(G71:G79)</f>
        <v>15.669999999999998</v>
      </c>
      <c r="H80" s="19">
        <f t="shared" ref="H80" si="34">SUM(H71:H79)</f>
        <v>18.079999999999998</v>
      </c>
      <c r="I80" s="19">
        <f t="shared" ref="I80" si="35">SUM(I71:I79)</f>
        <v>63.66</v>
      </c>
      <c r="J80" s="19">
        <f t="shared" ref="J80:L80" si="36">SUM(J71:J79)</f>
        <v>477</v>
      </c>
      <c r="K80" s="25"/>
      <c r="L80" s="19">
        <v>66.8</v>
      </c>
    </row>
    <row r="81" spans="1:12" ht="15.75" customHeight="1" x14ac:dyDescent="0.2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528</v>
      </c>
      <c r="G81" s="32">
        <f t="shared" ref="G81" si="37">G70+G80</f>
        <v>15.669999999999998</v>
      </c>
      <c r="H81" s="32">
        <f t="shared" ref="H81" si="38">H70+H80</f>
        <v>18.079999999999998</v>
      </c>
      <c r="I81" s="32">
        <f t="shared" ref="I81" si="39">I70+I80</f>
        <v>63.66</v>
      </c>
      <c r="J81" s="32">
        <f t="shared" ref="J81:L81" si="40">J70+J80</f>
        <v>477</v>
      </c>
      <c r="K81" s="32"/>
      <c r="L81" s="32">
        <f t="shared" si="40"/>
        <v>66.8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" si="41">SUM(G82:G88)</f>
        <v>0</v>
      </c>
      <c r="H89" s="19">
        <f t="shared" ref="H89" si="42">SUM(H82:H88)</f>
        <v>0</v>
      </c>
      <c r="I89" s="19">
        <f t="shared" ref="I89" si="43">SUM(I82:I88)</f>
        <v>0</v>
      </c>
      <c r="J89" s="19">
        <f t="shared" ref="J89:L89" si="44">SUM(J82:J88)</f>
        <v>0</v>
      </c>
      <c r="K89" s="25"/>
      <c r="L89" s="19">
        <f t="shared" si="44"/>
        <v>0</v>
      </c>
    </row>
    <row r="90" spans="1:12" ht="4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57" t="s">
        <v>64</v>
      </c>
      <c r="F90" s="43">
        <v>60</v>
      </c>
      <c r="G90" s="43">
        <v>1.59</v>
      </c>
      <c r="H90" s="43">
        <v>6.1</v>
      </c>
      <c r="I90" s="43">
        <v>7.25</v>
      </c>
      <c r="J90" s="43">
        <v>91</v>
      </c>
      <c r="K90" s="58" t="s">
        <v>43</v>
      </c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59" t="s">
        <v>65</v>
      </c>
      <c r="F92" s="43">
        <v>90</v>
      </c>
      <c r="G92" s="43">
        <v>9.8000000000000007</v>
      </c>
      <c r="H92" s="43">
        <v>2.0099999999999998</v>
      </c>
      <c r="I92" s="43">
        <v>10.199999999999999</v>
      </c>
      <c r="J92" s="43">
        <v>98</v>
      </c>
      <c r="K92" s="60" t="s">
        <v>49</v>
      </c>
      <c r="L92" s="43"/>
    </row>
    <row r="93" spans="1:12" ht="15" x14ac:dyDescent="0.25">
      <c r="A93" s="23"/>
      <c r="B93" s="15"/>
      <c r="C93" s="11"/>
      <c r="D93" s="7" t="s">
        <v>29</v>
      </c>
      <c r="E93" s="59" t="s">
        <v>66</v>
      </c>
      <c r="F93" s="43">
        <v>140</v>
      </c>
      <c r="G93" s="43">
        <v>3.06</v>
      </c>
      <c r="H93" s="43">
        <v>4.3499999999999996</v>
      </c>
      <c r="I93" s="43">
        <v>20.56</v>
      </c>
      <c r="J93" s="43">
        <v>136</v>
      </c>
      <c r="K93" s="60" t="s">
        <v>67</v>
      </c>
      <c r="L93" s="43"/>
    </row>
    <row r="94" spans="1:12" ht="15" x14ac:dyDescent="0.25">
      <c r="A94" s="23"/>
      <c r="B94" s="15"/>
      <c r="C94" s="11"/>
      <c r="D94" s="7" t="s">
        <v>30</v>
      </c>
      <c r="E94" s="62" t="s">
        <v>55</v>
      </c>
      <c r="F94" s="43">
        <v>200</v>
      </c>
      <c r="G94" s="43">
        <v>2.86</v>
      </c>
      <c r="H94" s="43">
        <v>2.06</v>
      </c>
      <c r="I94" s="43">
        <v>20.34</v>
      </c>
      <c r="J94" s="43">
        <v>111</v>
      </c>
      <c r="K94" s="64" t="s">
        <v>43</v>
      </c>
      <c r="L94" s="43"/>
    </row>
    <row r="95" spans="1:12" ht="30" x14ac:dyDescent="0.25">
      <c r="A95" s="23"/>
      <c r="B95" s="15"/>
      <c r="C95" s="11"/>
      <c r="D95" s="7" t="s">
        <v>31</v>
      </c>
      <c r="E95" s="59" t="s">
        <v>50</v>
      </c>
      <c r="F95" s="43">
        <v>20</v>
      </c>
      <c r="G95" s="43">
        <v>1.25</v>
      </c>
      <c r="H95" s="43">
        <v>1.08</v>
      </c>
      <c r="I95" s="43">
        <v>9.42</v>
      </c>
      <c r="J95" s="43">
        <v>46</v>
      </c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510</v>
      </c>
      <c r="G99" s="19">
        <f t="shared" ref="G99" si="45">SUM(G90:G98)</f>
        <v>18.560000000000002</v>
      </c>
      <c r="H99" s="19">
        <f t="shared" ref="H99" si="46">SUM(H90:H98)</f>
        <v>15.6</v>
      </c>
      <c r="I99" s="19">
        <f t="shared" ref="I99" si="47">SUM(I90:I98)</f>
        <v>67.77</v>
      </c>
      <c r="J99" s="19">
        <f t="shared" ref="J99:L99" si="48">SUM(J90:J98)</f>
        <v>482</v>
      </c>
      <c r="K99" s="25"/>
      <c r="L99" s="19">
        <v>66.8</v>
      </c>
    </row>
    <row r="100" spans="1:12" ht="15.75" customHeight="1" x14ac:dyDescent="0.2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510</v>
      </c>
      <c r="G100" s="32">
        <f t="shared" ref="G100" si="49">G89+G99</f>
        <v>18.560000000000002</v>
      </c>
      <c r="H100" s="32">
        <f t="shared" ref="H100" si="50">H89+H99</f>
        <v>15.6</v>
      </c>
      <c r="I100" s="32">
        <f t="shared" ref="I100" si="51">I89+I99</f>
        <v>67.77</v>
      </c>
      <c r="J100" s="32">
        <f t="shared" ref="J100:L100" si="52">J89+J99</f>
        <v>482</v>
      </c>
      <c r="K100" s="32"/>
      <c r="L100" s="32">
        <f t="shared" si="52"/>
        <v>66.8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3">SUM(G101:G107)</f>
        <v>0</v>
      </c>
      <c r="H108" s="19">
        <f t="shared" si="53"/>
        <v>0</v>
      </c>
      <c r="I108" s="19">
        <f t="shared" si="53"/>
        <v>0</v>
      </c>
      <c r="J108" s="19">
        <f t="shared" si="53"/>
        <v>0</v>
      </c>
      <c r="K108" s="25"/>
      <c r="L108" s="19">
        <f t="shared" ref="L108" si="54">SUM(L101:L107)</f>
        <v>0</v>
      </c>
    </row>
    <row r="109" spans="1:12" ht="4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57" t="s">
        <v>42</v>
      </c>
      <c r="F109" s="43">
        <v>60</v>
      </c>
      <c r="G109" s="43">
        <v>1.88</v>
      </c>
      <c r="H109" s="43">
        <v>6.08</v>
      </c>
      <c r="I109" s="43">
        <v>13.1</v>
      </c>
      <c r="J109" s="43">
        <v>115</v>
      </c>
      <c r="K109" s="66" t="s">
        <v>43</v>
      </c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59" t="s">
        <v>68</v>
      </c>
      <c r="F111" s="61">
        <v>90</v>
      </c>
      <c r="G111" s="43">
        <v>8.1</v>
      </c>
      <c r="H111" s="43">
        <v>4.05</v>
      </c>
      <c r="I111" s="43">
        <v>3.4</v>
      </c>
      <c r="J111" s="43">
        <v>83</v>
      </c>
      <c r="K111" s="60" t="s">
        <v>69</v>
      </c>
      <c r="L111" s="43"/>
    </row>
    <row r="112" spans="1:12" ht="15" x14ac:dyDescent="0.25">
      <c r="A112" s="23"/>
      <c r="B112" s="15"/>
      <c r="C112" s="11"/>
      <c r="D112" s="7" t="s">
        <v>29</v>
      </c>
      <c r="E112" s="59" t="s">
        <v>58</v>
      </c>
      <c r="F112" s="61">
        <v>201</v>
      </c>
      <c r="G112" s="43">
        <v>5.39</v>
      </c>
      <c r="H112" s="43">
        <v>6.65</v>
      </c>
      <c r="I112" s="43">
        <v>29.98</v>
      </c>
      <c r="J112" s="43">
        <v>201</v>
      </c>
      <c r="K112" s="60" t="s">
        <v>59</v>
      </c>
      <c r="L112" s="43"/>
    </row>
    <row r="113" spans="1:12" ht="15" x14ac:dyDescent="0.25">
      <c r="A113" s="23"/>
      <c r="B113" s="15"/>
      <c r="C113" s="11"/>
      <c r="D113" s="7" t="s">
        <v>30</v>
      </c>
      <c r="E113" s="62" t="s">
        <v>48</v>
      </c>
      <c r="F113" s="43">
        <v>208</v>
      </c>
      <c r="G113" s="43">
        <v>0.02</v>
      </c>
      <c r="H113" s="43"/>
      <c r="I113" s="43">
        <v>7.99</v>
      </c>
      <c r="J113" s="43">
        <v>32</v>
      </c>
      <c r="K113" s="64" t="s">
        <v>70</v>
      </c>
      <c r="L113" s="43"/>
    </row>
    <row r="114" spans="1:12" ht="30" x14ac:dyDescent="0.25">
      <c r="A114" s="23"/>
      <c r="B114" s="15"/>
      <c r="C114" s="11"/>
      <c r="D114" s="7" t="s">
        <v>31</v>
      </c>
      <c r="E114" s="59" t="s">
        <v>50</v>
      </c>
      <c r="F114" s="43">
        <v>20</v>
      </c>
      <c r="G114" s="43">
        <v>1.25</v>
      </c>
      <c r="H114" s="43">
        <v>1.08</v>
      </c>
      <c r="I114" s="43">
        <v>9.42</v>
      </c>
      <c r="J114" s="43">
        <v>46</v>
      </c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579</v>
      </c>
      <c r="G118" s="19">
        <f t="shared" ref="G118:J118" si="55">SUM(G109:G117)</f>
        <v>16.64</v>
      </c>
      <c r="H118" s="19">
        <f t="shared" si="55"/>
        <v>17.86</v>
      </c>
      <c r="I118" s="19">
        <f t="shared" si="55"/>
        <v>63.890000000000008</v>
      </c>
      <c r="J118" s="19">
        <f t="shared" si="55"/>
        <v>477</v>
      </c>
      <c r="K118" s="25"/>
      <c r="L118" s="19">
        <v>66.8</v>
      </c>
    </row>
    <row r="119" spans="1:12" ht="15" x14ac:dyDescent="0.2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579</v>
      </c>
      <c r="G119" s="32">
        <f t="shared" ref="G119" si="56">G108+G118</f>
        <v>16.64</v>
      </c>
      <c r="H119" s="32">
        <f t="shared" ref="H119" si="57">H108+H118</f>
        <v>17.86</v>
      </c>
      <c r="I119" s="32">
        <f t="shared" ref="I119" si="58">I108+I118</f>
        <v>63.890000000000008</v>
      </c>
      <c r="J119" s="32">
        <f t="shared" ref="J119:L119" si="59">J108+J118</f>
        <v>477</v>
      </c>
      <c r="K119" s="32"/>
      <c r="L119" s="32">
        <f t="shared" si="59"/>
        <v>66.8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60">SUM(G120:G126)</f>
        <v>0</v>
      </c>
      <c r="H127" s="19">
        <f t="shared" si="60"/>
        <v>0</v>
      </c>
      <c r="I127" s="19">
        <f t="shared" si="60"/>
        <v>0</v>
      </c>
      <c r="J127" s="19">
        <f t="shared" si="60"/>
        <v>0</v>
      </c>
      <c r="K127" s="25"/>
      <c r="L127" s="19">
        <f t="shared" ref="L127" si="61">SUM(L120:L126)</f>
        <v>0</v>
      </c>
    </row>
    <row r="128" spans="1:12" ht="4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57" t="s">
        <v>53</v>
      </c>
      <c r="F128" s="43">
        <v>60</v>
      </c>
      <c r="G128" s="43">
        <v>1.59</v>
      </c>
      <c r="H128" s="43">
        <v>6.1</v>
      </c>
      <c r="I128" s="43">
        <v>6.91</v>
      </c>
      <c r="J128" s="43">
        <v>90</v>
      </c>
      <c r="K128" s="58" t="s">
        <v>43</v>
      </c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59" t="s">
        <v>71</v>
      </c>
      <c r="F130" s="43">
        <v>160</v>
      </c>
      <c r="G130" s="43">
        <v>12.98</v>
      </c>
      <c r="H130" s="43">
        <v>10.63</v>
      </c>
      <c r="I130" s="43">
        <v>28.5</v>
      </c>
      <c r="J130" s="43">
        <v>262</v>
      </c>
      <c r="K130" s="60" t="s">
        <v>43</v>
      </c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62" t="s">
        <v>55</v>
      </c>
      <c r="F132" s="43">
        <v>200</v>
      </c>
      <c r="G132" s="43">
        <v>2.86</v>
      </c>
      <c r="H132" s="43">
        <v>2.06</v>
      </c>
      <c r="I132" s="43">
        <v>20.34</v>
      </c>
      <c r="J132" s="43">
        <v>111</v>
      </c>
      <c r="K132" s="64" t="s">
        <v>49</v>
      </c>
      <c r="L132" s="43"/>
    </row>
    <row r="133" spans="1:12" ht="30" x14ac:dyDescent="0.25">
      <c r="A133" s="14"/>
      <c r="B133" s="15"/>
      <c r="C133" s="11"/>
      <c r="D133" s="7" t="s">
        <v>31</v>
      </c>
      <c r="E133" s="59" t="s">
        <v>50</v>
      </c>
      <c r="F133" s="43">
        <v>29</v>
      </c>
      <c r="G133" s="43">
        <v>1.25</v>
      </c>
      <c r="H133" s="43">
        <v>1.08</v>
      </c>
      <c r="I133" s="43">
        <v>9.42</v>
      </c>
      <c r="J133" s="43">
        <v>46</v>
      </c>
      <c r="K133" s="44"/>
      <c r="L133" s="43"/>
    </row>
    <row r="134" spans="1:12" ht="15.75" thickBot="1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7" t="s">
        <v>51</v>
      </c>
      <c r="E135" s="63" t="s">
        <v>52</v>
      </c>
      <c r="F135" s="43">
        <v>80</v>
      </c>
      <c r="G135" s="43">
        <v>0.32</v>
      </c>
      <c r="H135" s="43">
        <v>0.32</v>
      </c>
      <c r="I135" s="43">
        <v>7.84</v>
      </c>
      <c r="J135" s="43">
        <v>38</v>
      </c>
      <c r="K135" s="65" t="s">
        <v>61</v>
      </c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529</v>
      </c>
      <c r="G137" s="19">
        <f t="shared" ref="G137:J137" si="62">SUM(G128:G136)</f>
        <v>19</v>
      </c>
      <c r="H137" s="19">
        <f t="shared" si="62"/>
        <v>20.189999999999998</v>
      </c>
      <c r="I137" s="19">
        <f t="shared" si="62"/>
        <v>73.010000000000005</v>
      </c>
      <c r="J137" s="19">
        <f t="shared" si="62"/>
        <v>547</v>
      </c>
      <c r="K137" s="25"/>
      <c r="L137" s="19">
        <v>66.8</v>
      </c>
    </row>
    <row r="138" spans="1:12" ht="15" x14ac:dyDescent="0.2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529</v>
      </c>
      <c r="G138" s="32">
        <f t="shared" ref="G138" si="63">G127+G137</f>
        <v>19</v>
      </c>
      <c r="H138" s="32">
        <f t="shared" ref="H138" si="64">H127+H137</f>
        <v>20.189999999999998</v>
      </c>
      <c r="I138" s="32">
        <f t="shared" ref="I138" si="65">I127+I137</f>
        <v>73.010000000000005</v>
      </c>
      <c r="J138" s="32">
        <f t="shared" ref="J138:L138" si="66">J127+J137</f>
        <v>547</v>
      </c>
      <c r="K138" s="32"/>
      <c r="L138" s="32">
        <f t="shared" si="66"/>
        <v>66.8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67">SUM(G139:G145)</f>
        <v>0</v>
      </c>
      <c r="H146" s="19">
        <f t="shared" si="67"/>
        <v>0</v>
      </c>
      <c r="I146" s="19">
        <f t="shared" si="67"/>
        <v>0</v>
      </c>
      <c r="J146" s="19">
        <f t="shared" si="67"/>
        <v>0</v>
      </c>
      <c r="K146" s="25"/>
      <c r="L146" s="19">
        <f t="shared" ref="L146" si="68">SUM(L139:L145)</f>
        <v>0</v>
      </c>
    </row>
    <row r="147" spans="1:12" ht="4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57" t="s">
        <v>72</v>
      </c>
      <c r="F147" s="43">
        <v>60</v>
      </c>
      <c r="G147" s="43">
        <v>1.59</v>
      </c>
      <c r="H147" s="43">
        <v>4.8</v>
      </c>
      <c r="I147" s="43">
        <v>11.75</v>
      </c>
      <c r="J147" s="43">
        <v>95</v>
      </c>
      <c r="K147" s="58" t="s">
        <v>43</v>
      </c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59" t="s">
        <v>73</v>
      </c>
      <c r="F149" s="61">
        <v>200</v>
      </c>
      <c r="G149" s="43">
        <v>8.6</v>
      </c>
      <c r="H149" s="43">
        <v>4.8</v>
      </c>
      <c r="I149" s="43">
        <v>11.75</v>
      </c>
      <c r="J149" s="61">
        <v>125</v>
      </c>
      <c r="K149" s="60" t="s">
        <v>75</v>
      </c>
      <c r="L149" s="43"/>
    </row>
    <row r="150" spans="1:12" ht="15" x14ac:dyDescent="0.25">
      <c r="A150" s="23"/>
      <c r="B150" s="15"/>
      <c r="C150" s="11"/>
      <c r="D150" s="7" t="s">
        <v>29</v>
      </c>
      <c r="E150" s="59" t="s">
        <v>74</v>
      </c>
      <c r="F150" s="61">
        <v>140</v>
      </c>
      <c r="G150" s="43">
        <v>3.26</v>
      </c>
      <c r="H150" s="43">
        <v>4.33</v>
      </c>
      <c r="I150" s="43">
        <v>22.13</v>
      </c>
      <c r="J150" s="61">
        <v>134</v>
      </c>
      <c r="K150" s="60" t="s">
        <v>76</v>
      </c>
      <c r="L150" s="43"/>
    </row>
    <row r="151" spans="1:12" ht="15" x14ac:dyDescent="0.25">
      <c r="A151" s="23"/>
      <c r="B151" s="15"/>
      <c r="C151" s="11"/>
      <c r="D151" s="7" t="s">
        <v>30</v>
      </c>
      <c r="E151" s="62" t="s">
        <v>60</v>
      </c>
      <c r="F151" s="43">
        <v>208</v>
      </c>
      <c r="G151" s="43">
        <v>0.1</v>
      </c>
      <c r="H151" s="43">
        <v>0.1</v>
      </c>
      <c r="I151" s="43">
        <v>12.43</v>
      </c>
      <c r="J151" s="43">
        <v>51</v>
      </c>
      <c r="K151" s="64" t="s">
        <v>77</v>
      </c>
      <c r="L151" s="43"/>
    </row>
    <row r="152" spans="1:12" ht="30" x14ac:dyDescent="0.25">
      <c r="A152" s="23"/>
      <c r="B152" s="15"/>
      <c r="C152" s="11"/>
      <c r="D152" s="7" t="s">
        <v>31</v>
      </c>
      <c r="E152" s="59" t="s">
        <v>50</v>
      </c>
      <c r="F152" s="43">
        <v>20</v>
      </c>
      <c r="G152" s="43">
        <v>1.25</v>
      </c>
      <c r="H152" s="43">
        <v>1.08</v>
      </c>
      <c r="I152" s="43">
        <v>9.42</v>
      </c>
      <c r="J152" s="43">
        <v>46</v>
      </c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628</v>
      </c>
      <c r="G156" s="19">
        <f t="shared" ref="G156:J156" si="69">SUM(G147:G155)</f>
        <v>14.799999999999999</v>
      </c>
      <c r="H156" s="19">
        <f t="shared" si="69"/>
        <v>15.11</v>
      </c>
      <c r="I156" s="19">
        <f t="shared" si="69"/>
        <v>67.47999999999999</v>
      </c>
      <c r="J156" s="19">
        <f t="shared" si="69"/>
        <v>451</v>
      </c>
      <c r="K156" s="25"/>
      <c r="L156" s="19">
        <v>66.8</v>
      </c>
    </row>
    <row r="157" spans="1:12" ht="15" x14ac:dyDescent="0.2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628</v>
      </c>
      <c r="G157" s="32">
        <f t="shared" ref="G157" si="70">G146+G156</f>
        <v>14.799999999999999</v>
      </c>
      <c r="H157" s="32">
        <f t="shared" ref="H157" si="71">H146+H156</f>
        <v>15.11</v>
      </c>
      <c r="I157" s="32">
        <f t="shared" ref="I157" si="72">I146+I156</f>
        <v>67.47999999999999</v>
      </c>
      <c r="J157" s="32">
        <f t="shared" ref="J157:L157" si="73">J146+J156</f>
        <v>451</v>
      </c>
      <c r="K157" s="32"/>
      <c r="L157" s="32">
        <f t="shared" si="73"/>
        <v>66.8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74">SUM(G158:G164)</f>
        <v>0</v>
      </c>
      <c r="H165" s="19">
        <f t="shared" si="74"/>
        <v>0</v>
      </c>
      <c r="I165" s="19">
        <f t="shared" si="74"/>
        <v>0</v>
      </c>
      <c r="J165" s="19">
        <f t="shared" si="74"/>
        <v>0</v>
      </c>
      <c r="K165" s="25"/>
      <c r="L165" s="19">
        <f t="shared" ref="L165" si="75">SUM(L158:L164)</f>
        <v>0</v>
      </c>
    </row>
    <row r="166" spans="1:12" ht="4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57" t="s">
        <v>62</v>
      </c>
      <c r="F166" s="43">
        <v>60</v>
      </c>
      <c r="G166" s="43">
        <v>1.88</v>
      </c>
      <c r="H166" s="43">
        <v>6.08</v>
      </c>
      <c r="I166" s="43">
        <v>7.76</v>
      </c>
      <c r="J166" s="43">
        <v>94</v>
      </c>
      <c r="K166" s="58" t="s">
        <v>43</v>
      </c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59" t="s">
        <v>63</v>
      </c>
      <c r="F168" s="61">
        <v>160</v>
      </c>
      <c r="G168" s="68">
        <v>20.2</v>
      </c>
      <c r="H168" s="68">
        <v>10.6</v>
      </c>
      <c r="I168" s="43">
        <v>30.65</v>
      </c>
      <c r="J168" s="43">
        <v>267</v>
      </c>
      <c r="K168" s="60" t="s">
        <v>43</v>
      </c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62" t="s">
        <v>48</v>
      </c>
      <c r="F170" s="43">
        <v>208</v>
      </c>
      <c r="G170" s="43">
        <v>0.02</v>
      </c>
      <c r="H170" s="43"/>
      <c r="I170" s="43">
        <v>7.99</v>
      </c>
      <c r="J170" s="43">
        <v>32</v>
      </c>
      <c r="K170" s="64" t="s">
        <v>70</v>
      </c>
      <c r="L170" s="43"/>
    </row>
    <row r="171" spans="1:12" ht="30" x14ac:dyDescent="0.25">
      <c r="A171" s="23"/>
      <c r="B171" s="15"/>
      <c r="C171" s="11"/>
      <c r="D171" s="7" t="s">
        <v>31</v>
      </c>
      <c r="E171" s="59" t="s">
        <v>50</v>
      </c>
      <c r="F171" s="43">
        <v>20</v>
      </c>
      <c r="G171" s="43">
        <v>1.25</v>
      </c>
      <c r="H171" s="43">
        <v>1.08</v>
      </c>
      <c r="I171" s="43">
        <v>9.42</v>
      </c>
      <c r="J171" s="43">
        <v>46</v>
      </c>
      <c r="K171" s="44"/>
      <c r="L171" s="43"/>
    </row>
    <row r="172" spans="1:12" ht="15.75" thickBot="1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7" t="s">
        <v>51</v>
      </c>
      <c r="E173" s="63" t="s">
        <v>52</v>
      </c>
      <c r="F173" s="43">
        <v>80</v>
      </c>
      <c r="G173" s="43">
        <v>0.32</v>
      </c>
      <c r="H173" s="43">
        <v>0.32</v>
      </c>
      <c r="I173" s="43">
        <v>7.84</v>
      </c>
      <c r="J173" s="43">
        <v>38</v>
      </c>
      <c r="K173" s="65" t="s">
        <v>61</v>
      </c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528</v>
      </c>
      <c r="G175" s="19">
        <f t="shared" ref="G175:J175" si="76">SUM(G166:G174)</f>
        <v>23.669999999999998</v>
      </c>
      <c r="H175" s="19">
        <f t="shared" si="76"/>
        <v>18.079999999999998</v>
      </c>
      <c r="I175" s="19">
        <f t="shared" si="76"/>
        <v>63.66</v>
      </c>
      <c r="J175" s="19">
        <f t="shared" si="76"/>
        <v>477</v>
      </c>
      <c r="K175" s="25"/>
      <c r="L175" s="19">
        <v>66.8</v>
      </c>
    </row>
    <row r="176" spans="1:12" ht="15" x14ac:dyDescent="0.2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528</v>
      </c>
      <c r="G176" s="32">
        <f t="shared" ref="G176" si="77">G165+G175</f>
        <v>23.669999999999998</v>
      </c>
      <c r="H176" s="32">
        <f t="shared" ref="H176" si="78">H165+H175</f>
        <v>18.079999999999998</v>
      </c>
      <c r="I176" s="32">
        <f t="shared" ref="I176" si="79">I165+I175</f>
        <v>63.66</v>
      </c>
      <c r="J176" s="32">
        <f t="shared" ref="J176:L176" si="80">J165+J175</f>
        <v>477</v>
      </c>
      <c r="K176" s="32"/>
      <c r="L176" s="32">
        <f t="shared" si="80"/>
        <v>66.8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81">SUM(G177:G183)</f>
        <v>0</v>
      </c>
      <c r="H184" s="19">
        <f t="shared" si="81"/>
        <v>0</v>
      </c>
      <c r="I184" s="19">
        <f t="shared" si="81"/>
        <v>0</v>
      </c>
      <c r="J184" s="19">
        <f t="shared" si="81"/>
        <v>0</v>
      </c>
      <c r="K184" s="25"/>
      <c r="L184" s="19">
        <f t="shared" ref="L184" si="82">SUM(L177:L183)</f>
        <v>0</v>
      </c>
    </row>
    <row r="185" spans="1:12" ht="4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57" t="s">
        <v>78</v>
      </c>
      <c r="F185" s="43">
        <v>60</v>
      </c>
      <c r="G185" s="43">
        <v>1.59</v>
      </c>
      <c r="H185" s="43">
        <v>6.1</v>
      </c>
      <c r="I185" s="43">
        <v>7.25</v>
      </c>
      <c r="J185" s="43">
        <v>91</v>
      </c>
      <c r="K185" s="58" t="s">
        <v>43</v>
      </c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59" t="s">
        <v>79</v>
      </c>
      <c r="F187" s="43">
        <v>100</v>
      </c>
      <c r="G187" s="43">
        <v>8.1999999999999993</v>
      </c>
      <c r="H187" s="43">
        <v>5</v>
      </c>
      <c r="I187" s="43">
        <v>25.23</v>
      </c>
      <c r="J187" s="61">
        <v>179</v>
      </c>
      <c r="K187" s="60" t="s">
        <v>80</v>
      </c>
      <c r="L187" s="43"/>
    </row>
    <row r="188" spans="1:12" ht="15" x14ac:dyDescent="0.25">
      <c r="A188" s="23"/>
      <c r="B188" s="15"/>
      <c r="C188" s="11"/>
      <c r="D188" s="7" t="s">
        <v>29</v>
      </c>
      <c r="E188" s="59" t="s">
        <v>66</v>
      </c>
      <c r="F188" s="43">
        <v>140</v>
      </c>
      <c r="G188" s="43">
        <v>3.06</v>
      </c>
      <c r="H188" s="43">
        <v>4.3499999999999996</v>
      </c>
      <c r="I188" s="43">
        <v>20.56</v>
      </c>
      <c r="J188" s="61">
        <v>136</v>
      </c>
      <c r="K188" s="60" t="s">
        <v>67</v>
      </c>
      <c r="L188" s="43"/>
    </row>
    <row r="189" spans="1:12" ht="15" x14ac:dyDescent="0.25">
      <c r="A189" s="23"/>
      <c r="B189" s="15"/>
      <c r="C189" s="11"/>
      <c r="D189" s="7" t="s">
        <v>30</v>
      </c>
      <c r="E189" s="62" t="s">
        <v>55</v>
      </c>
      <c r="F189" s="43">
        <v>200</v>
      </c>
      <c r="G189" s="43">
        <v>2.86</v>
      </c>
      <c r="H189" s="43">
        <v>2.06</v>
      </c>
      <c r="I189" s="43">
        <v>20.34</v>
      </c>
      <c r="J189" s="43">
        <v>111</v>
      </c>
      <c r="K189" s="58" t="s">
        <v>43</v>
      </c>
      <c r="L189" s="43"/>
    </row>
    <row r="190" spans="1:12" ht="30" x14ac:dyDescent="0.25">
      <c r="A190" s="23"/>
      <c r="B190" s="15"/>
      <c r="C190" s="11"/>
      <c r="D190" s="7" t="s">
        <v>31</v>
      </c>
      <c r="E190" s="59" t="s">
        <v>50</v>
      </c>
      <c r="F190" s="43">
        <v>20</v>
      </c>
      <c r="G190" s="43">
        <v>1.25</v>
      </c>
      <c r="H190" s="43">
        <v>1.08</v>
      </c>
      <c r="I190" s="43">
        <v>9.42</v>
      </c>
      <c r="J190" s="43">
        <v>46</v>
      </c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520</v>
      </c>
      <c r="G194" s="19">
        <f t="shared" ref="G194:J194" si="83">SUM(G185:G193)</f>
        <v>16.96</v>
      </c>
      <c r="H194" s="19">
        <f t="shared" si="83"/>
        <v>18.589999999999996</v>
      </c>
      <c r="I194" s="19">
        <f t="shared" si="83"/>
        <v>82.800000000000011</v>
      </c>
      <c r="J194" s="19">
        <f t="shared" si="83"/>
        <v>563</v>
      </c>
      <c r="K194" s="25"/>
      <c r="L194" s="19">
        <v>66.8</v>
      </c>
    </row>
    <row r="195" spans="1:12" ht="15" x14ac:dyDescent="0.2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520</v>
      </c>
      <c r="G195" s="32">
        <f t="shared" ref="G195" si="84">G184+G194</f>
        <v>16.96</v>
      </c>
      <c r="H195" s="32">
        <f t="shared" ref="H195" si="85">H184+H194</f>
        <v>18.589999999999996</v>
      </c>
      <c r="I195" s="32">
        <f t="shared" ref="I195" si="86">I184+I194</f>
        <v>82.800000000000011</v>
      </c>
      <c r="J195" s="32">
        <f t="shared" ref="J195:L195" si="87">J184+J194</f>
        <v>563</v>
      </c>
      <c r="K195" s="32"/>
      <c r="L195" s="32">
        <f t="shared" si="87"/>
        <v>66.8</v>
      </c>
    </row>
    <row r="196" spans="1:12" x14ac:dyDescent="0.2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537</v>
      </c>
      <c r="G196" s="34">
        <f t="shared" ref="G196:J196" si="88">(G24+G43+G62+G81+G100+G119+G138+G157+G176+G195)/(IF(G24=0,0,1)+IF(G43=0,0,1)+IF(G62=0,0,1)+IF(G81=0,0,1)+IF(G100=0,0,1)+IF(G119=0,0,1)+IF(G138=0,0,1)+IF(G157=0,0,1)+IF(G176=0,0,1)+IF(G195=0,0,1))</f>
        <v>17.606000000000002</v>
      </c>
      <c r="H196" s="34">
        <f t="shared" si="88"/>
        <v>17.692</v>
      </c>
      <c r="I196" s="34">
        <f t="shared" si="88"/>
        <v>67.95</v>
      </c>
      <c r="J196" s="34">
        <f t="shared" si="88"/>
        <v>496</v>
      </c>
      <c r="K196" s="34"/>
      <c r="L196" s="34">
        <f t="shared" ref="L196" si="89">(L24+L43+L62+L81+L100+L119+L138+L157+L176+L195)/(IF(L24=0,0,1)+IF(L43=0,0,1)+IF(L62=0,0,1)+IF(L81=0,0,1)+IF(L100=0,0,1)+IF(L119=0,0,1)+IF(L138=0,0,1)+IF(L157=0,0,1)+IF(L176=0,0,1)+IF(L195=0,0,1))</f>
        <v>66.799999999999983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223</cp:lastModifiedBy>
  <dcterms:created xsi:type="dcterms:W3CDTF">2022-05-16T14:23:56Z</dcterms:created>
  <dcterms:modified xsi:type="dcterms:W3CDTF">2023-11-10T07:29:28Z</dcterms:modified>
</cp:coreProperties>
</file>