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94" i="1"/>
  <c r="L176" i="1"/>
  <c r="L175" i="1"/>
  <c r="L157" i="1"/>
  <c r="L156" i="1"/>
  <c r="L138" i="1"/>
  <c r="L137" i="1"/>
  <c r="L119" i="1"/>
  <c r="L118" i="1"/>
  <c r="L100" i="1"/>
  <c r="L99" i="1"/>
  <c r="L81" i="1"/>
  <c r="L80" i="1"/>
  <c r="L62" i="1"/>
  <c r="L61" i="1"/>
  <c r="L43" i="1"/>
  <c r="L42" i="1"/>
  <c r="L24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I62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I81" i="1" s="1"/>
  <c r="H80" i="1"/>
  <c r="G80" i="1"/>
  <c r="G81" i="1" s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G62" i="1" s="1"/>
  <c r="F61" i="1"/>
  <c r="B52" i="1"/>
  <c r="A52" i="1"/>
  <c r="J51" i="1"/>
  <c r="J62" i="1" s="1"/>
  <c r="I51" i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81" i="1" l="1"/>
  <c r="L196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G196" i="1" s="1"/>
  <c r="F196" i="1" l="1"/>
</calcChain>
</file>

<file path=xl/sharedStrings.xml><?xml version="1.0" encoding="utf-8"?>
<sst xmlns="http://schemas.openxmlformats.org/spreadsheetml/2006/main" count="263" uniqueCount="79">
  <si>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</si>
  <si>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</si>
  <si>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</si>
  <si>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</si>
  <si>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</si>
  <si>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</si>
  <si>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</si>
  <si>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</si>
  <si>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</si>
  <si>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</si>
  <si>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</si>
  <si>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</si>
  <si>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</si>
  <si>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</si>
  <si>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</si>
  <si>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</si>
  <si>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</si>
  <si>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</si>
  <si>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</si>
  <si>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</si>
  <si>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</si>
  <si>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</si>
  <si>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</si>
  <si>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</si>
  <si>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</si>
  <si>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</si>
  <si>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</si>
  <si>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</si>
  <si>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</si>
  <si>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</si>
  <si>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</si>
  <si>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</si>
  <si>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</si>
  <si>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</si>
  <si>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</si>
  <si>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</si>
  <si>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Согласовал:</t>
  </si>
  <si>
    <t>Котлеты "Аппетитные" мясо-куриные/Овощи натуральные свежие (помидоры) дополнительный гарнир</t>
  </si>
  <si>
    <t>Каша гречневая рассыпчатая</t>
  </si>
  <si>
    <t>Чай с сахаром</t>
  </si>
  <si>
    <t>Хлеб ржано-пшеничный/ Хлеб пшеничный</t>
  </si>
  <si>
    <t>ТТК 2022г/ №71/2015</t>
  </si>
  <si>
    <t>№ 302/2015г</t>
  </si>
  <si>
    <t>№630/1996</t>
  </si>
  <si>
    <t>Жаркое по - домашнему</t>
  </si>
  <si>
    <t>ТТК2023г</t>
  </si>
  <si>
    <t>Овощи натуральные свежие (огурцы) дополнительный гарнир</t>
  </si>
  <si>
    <t>№71/2015</t>
  </si>
  <si>
    <t>Чикен</t>
  </si>
  <si>
    <t>ТТК 2021г</t>
  </si>
  <si>
    <t>Макаронные изделия отварные</t>
  </si>
  <si>
    <t>№202/2015г</t>
  </si>
  <si>
    <t>Компот их замороженной компотной смеси</t>
  </si>
  <si>
    <t>Салат из белокачанной капусты</t>
  </si>
  <si>
    <t>№45/2015</t>
  </si>
  <si>
    <t>Плов с говядиной</t>
  </si>
  <si>
    <t>Овощи натуральные свежие (помидоры) дополнительный гарнир</t>
  </si>
  <si>
    <t>Биточки рыбные из минтая/Овощи натуральные свежие (огурцы) дополнительный гарнир</t>
  </si>
  <si>
    <t>ТТК 2021г/ №71/2015</t>
  </si>
  <si>
    <t xml:space="preserve">Пюре картофельное </t>
  </si>
  <si>
    <t>№312/2015</t>
  </si>
  <si>
    <t>Напиток из урюка</t>
  </si>
  <si>
    <t>Тефтели из говядины в соусе томатном/ Овощи натуральные свежие (помидоры) дополнительный гарнир</t>
  </si>
  <si>
    <t>ТТК 2023/  №71/2015</t>
  </si>
  <si>
    <t>Рис отварной</t>
  </si>
  <si>
    <t>№202/2015</t>
  </si>
  <si>
    <t>Жаркое из птицы</t>
  </si>
  <si>
    <t>ТТК 2023</t>
  </si>
  <si>
    <t>Бифштекс рубленый по -домашнему/ Овощи натуральные свежие (помидоры) дополнительный гарнир</t>
  </si>
  <si>
    <t>ТТК 2022г/№71/2015</t>
  </si>
  <si>
    <t>Плов с птицей</t>
  </si>
  <si>
    <t>ТТК 2024</t>
  </si>
  <si>
    <t>ТТК 2021</t>
  </si>
  <si>
    <t>Овощи натуральные свежие (огурцы) доп. Гарнир</t>
  </si>
  <si>
    <t>Ежики рыбные с рисом в томатном соусе</t>
  </si>
  <si>
    <t>Компот из замороженной компотной смеси</t>
  </si>
  <si>
    <t>МБОУ "школа №68" Приволжского района г.Казани</t>
  </si>
  <si>
    <t>Ибатуллова Э.М.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</si>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</sst>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76</v>
      </c>
      <c r="D1" s="52"/>
      <c r="E1" s="52"/>
      <c r="F1" s="12" t="s">
        <v>36</v>
      </c>
      <c r="G1" s="2" t="s">
        <v>16</v>
      </c>
      <c r="H1" s="53" t="s">
        <v>78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17</v>
      </c>
      <c r="H2" s="53" t="s">
        <v>77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29</v>
      </c>
      <c r="I3" s="48">
        <v>8</v>
      </c>
      <c r="J3" s="49">
        <v>2024</v>
      </c>
      <c r="K3" s="50"/>
    </row>
    <row r="4" spans="1:12" ht="13.5" thickBot="1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19</v>
      </c>
      <c r="D6" s="5" t="s">
        <v>20</v>
      </c>
      <c r="E6" s="39" t="s">
        <v>37</v>
      </c>
      <c r="F6" s="40">
        <v>120</v>
      </c>
      <c r="G6" s="40">
        <v>10.34</v>
      </c>
      <c r="H6" s="40">
        <v>12.76</v>
      </c>
      <c r="I6" s="40">
        <v>12.12</v>
      </c>
      <c r="J6" s="40">
        <v>205</v>
      </c>
      <c r="K6" s="41" t="s">
        <v>41</v>
      </c>
      <c r="L6" s="40"/>
    </row>
    <row r="7" spans="1:12" ht="25.5" x14ac:dyDescent="0.25">
      <c r="A7" s="23"/>
      <c r="B7" s="15"/>
      <c r="C7" s="11"/>
      <c r="D7" s="6" t="s">
        <v>20</v>
      </c>
      <c r="E7" s="42" t="s">
        <v>38</v>
      </c>
      <c r="F7" s="43">
        <v>150</v>
      </c>
      <c r="G7" s="43">
        <v>6.62</v>
      </c>
      <c r="H7" s="43">
        <v>5.39</v>
      </c>
      <c r="I7" s="43">
        <v>41.87</v>
      </c>
      <c r="J7" s="43">
        <v>242</v>
      </c>
      <c r="K7" s="44" t="s">
        <v>42</v>
      </c>
      <c r="L7" s="43"/>
    </row>
    <row r="8" spans="1:12" ht="25.5" x14ac:dyDescent="0.25">
      <c r="A8" s="23"/>
      <c r="B8" s="15"/>
      <c r="C8" s="11"/>
      <c r="D8" s="7" t="s">
        <v>21</v>
      </c>
      <c r="E8" s="42" t="s">
        <v>39</v>
      </c>
      <c r="F8" s="43">
        <v>208</v>
      </c>
      <c r="G8" s="43">
        <v>0.02</v>
      </c>
      <c r="H8" s="43"/>
      <c r="I8" s="43">
        <v>7.99</v>
      </c>
      <c r="J8" s="43">
        <v>32</v>
      </c>
      <c r="K8" s="44" t="s">
        <v>43</v>
      </c>
      <c r="L8" s="43"/>
    </row>
    <row r="9" spans="1:12" ht="15" x14ac:dyDescent="0.25">
      <c r="A9" s="23"/>
      <c r="B9" s="15"/>
      <c r="C9" s="11"/>
      <c r="D9" s="7" t="s">
        <v>29</v>
      </c>
      <c r="E9" s="42" t="s">
        <v>40</v>
      </c>
      <c r="F9" s="43">
        <v>40</v>
      </c>
      <c r="G9" s="43">
        <v>2.52</v>
      </c>
      <c r="H9" s="43">
        <v>0.36</v>
      </c>
      <c r="I9" s="43">
        <v>18.84</v>
      </c>
      <c r="J9" s="43">
        <v>91</v>
      </c>
      <c r="K9" s="44"/>
      <c r="L9" s="43"/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30</v>
      </c>
      <c r="E13" s="9"/>
      <c r="F13" s="19">
        <f>SUM(F6:F12)</f>
        <v>518</v>
      </c>
      <c r="G13" s="19">
        <f t="shared" ref="G13:J13" si="0">SUM(G6:G12)</f>
        <v>19.5</v>
      </c>
      <c r="H13" s="19">
        <f t="shared" si="0"/>
        <v>18.509999999999998</v>
      </c>
      <c r="I13" s="19">
        <f t="shared" si="0"/>
        <v>80.819999999999993</v>
      </c>
      <c r="J13" s="19">
        <f t="shared" si="0"/>
        <v>570</v>
      </c>
      <c r="K13" s="25"/>
      <c r="L13" s="19">
        <v>66.8</v>
      </c>
    </row>
    <row r="14" spans="1:12" ht="15" x14ac:dyDescent="0.25">
      <c r="A14" s="26">
        <f>A6</f>
        <v>1</v>
      </c>
      <c r="B14" s="13">
        <f>B6</f>
        <v>1</v>
      </c>
      <c r="C14" s="10" t="s">
        <v>22</v>
      </c>
      <c r="D14" s="7" t="s">
        <v>23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24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25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26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27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28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29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30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518</v>
      </c>
      <c r="G24" s="32">
        <f t="shared" ref="G24:J24" si="3">G13+G23</f>
        <v>19.5</v>
      </c>
      <c r="H24" s="32">
        <f t="shared" si="3"/>
        <v>18.509999999999998</v>
      </c>
      <c r="I24" s="32">
        <f t="shared" si="3"/>
        <v>80.819999999999993</v>
      </c>
      <c r="J24" s="32">
        <f t="shared" si="3"/>
        <v>570</v>
      </c>
      <c r="K24" s="32"/>
      <c r="L24" s="32">
        <f t="shared" ref="L24" si="4">L13+L23</f>
        <v>66.8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 t="s">
        <v>44</v>
      </c>
      <c r="F25" s="40">
        <v>200</v>
      </c>
      <c r="G25" s="40">
        <v>12.05</v>
      </c>
      <c r="H25" s="40">
        <v>17.93</v>
      </c>
      <c r="I25" s="40">
        <v>39.880000000000003</v>
      </c>
      <c r="J25" s="40">
        <v>370</v>
      </c>
      <c r="K25" s="41" t="s">
        <v>45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21</v>
      </c>
      <c r="E27" s="42" t="s">
        <v>39</v>
      </c>
      <c r="F27" s="43">
        <v>208</v>
      </c>
      <c r="G27" s="43">
        <v>0.02</v>
      </c>
      <c r="H27" s="43"/>
      <c r="I27" s="43">
        <v>7.99</v>
      </c>
      <c r="J27" s="43">
        <v>32</v>
      </c>
      <c r="K27" s="44" t="s">
        <v>43</v>
      </c>
      <c r="L27" s="43"/>
    </row>
    <row r="28" spans="1:12" ht="15" x14ac:dyDescent="0.25">
      <c r="A28" s="14"/>
      <c r="B28" s="15"/>
      <c r="C28" s="11"/>
      <c r="D28" s="7" t="s">
        <v>29</v>
      </c>
      <c r="E28" s="42" t="s">
        <v>40</v>
      </c>
      <c r="F28" s="43">
        <v>40</v>
      </c>
      <c r="G28" s="43">
        <v>2.52</v>
      </c>
      <c r="H28" s="43">
        <v>0.36</v>
      </c>
      <c r="I28" s="43">
        <v>18.84</v>
      </c>
      <c r="J28" s="43">
        <v>91</v>
      </c>
      <c r="K28" s="44"/>
      <c r="L28" s="43"/>
    </row>
    <row r="29" spans="1:12" ht="25.5" x14ac:dyDescent="0.25">
      <c r="A29" s="14"/>
      <c r="B29" s="15"/>
      <c r="C29" s="11"/>
      <c r="D29" s="7" t="s">
        <v>23</v>
      </c>
      <c r="E29" s="42" t="s">
        <v>46</v>
      </c>
      <c r="F29" s="43">
        <v>60</v>
      </c>
      <c r="G29" s="43">
        <v>0.42</v>
      </c>
      <c r="H29" s="43">
        <v>0.06</v>
      </c>
      <c r="I29" s="43">
        <v>1.1399999999999999</v>
      </c>
      <c r="J29" s="43">
        <v>7</v>
      </c>
      <c r="K29" s="44" t="s">
        <v>47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30</v>
      </c>
      <c r="E32" s="9"/>
      <c r="F32" s="19">
        <f>SUM(F25:F31)</f>
        <v>508</v>
      </c>
      <c r="G32" s="19">
        <f t="shared" ref="G32" si="5">SUM(G25:G31)</f>
        <v>15.01</v>
      </c>
      <c r="H32" s="19">
        <f t="shared" ref="H32" si="6">SUM(H25:H31)</f>
        <v>18.349999999999998</v>
      </c>
      <c r="I32" s="19">
        <f t="shared" ref="I32" si="7">SUM(I25:I31)</f>
        <v>67.850000000000009</v>
      </c>
      <c r="J32" s="19">
        <f t="shared" ref="J32" si="8">SUM(J25:J31)</f>
        <v>500</v>
      </c>
      <c r="K32" s="25"/>
      <c r="L32" s="19">
        <v>66.8</v>
      </c>
    </row>
    <row r="33" spans="1:12" ht="15" x14ac:dyDescent="0.25">
      <c r="A33" s="13">
        <f>A25</f>
        <v>1</v>
      </c>
      <c r="B33" s="13">
        <f>B25</f>
        <v>2</v>
      </c>
      <c r="C33" s="10" t="s">
        <v>22</v>
      </c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25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26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27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28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29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30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508</v>
      </c>
      <c r="G43" s="32">
        <f t="shared" ref="G43" si="13">G32+G42</f>
        <v>15.01</v>
      </c>
      <c r="H43" s="32">
        <f t="shared" ref="H43" si="14">H32+H42</f>
        <v>18.349999999999998</v>
      </c>
      <c r="I43" s="32">
        <f t="shared" ref="I43" si="15">I32+I42</f>
        <v>67.850000000000009</v>
      </c>
      <c r="J43" s="32">
        <f t="shared" ref="J43:L43" si="16">J32+J42</f>
        <v>500</v>
      </c>
      <c r="K43" s="32"/>
      <c r="L43" s="32">
        <f t="shared" si="16"/>
        <v>66.8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 t="s">
        <v>48</v>
      </c>
      <c r="F44" s="40">
        <v>90</v>
      </c>
      <c r="G44" s="40">
        <v>9.1</v>
      </c>
      <c r="H44" s="40">
        <v>10.11</v>
      </c>
      <c r="I44" s="40">
        <v>19.09</v>
      </c>
      <c r="J44" s="40">
        <v>202</v>
      </c>
      <c r="K44" s="41" t="s">
        <v>49</v>
      </c>
      <c r="L44" s="40"/>
    </row>
    <row r="45" spans="1:12" ht="25.5" x14ac:dyDescent="0.25">
      <c r="A45" s="23"/>
      <c r="B45" s="15"/>
      <c r="C45" s="11"/>
      <c r="D45" s="6" t="s">
        <v>20</v>
      </c>
      <c r="E45" s="42" t="s">
        <v>50</v>
      </c>
      <c r="F45" s="43">
        <v>150</v>
      </c>
      <c r="G45" s="43">
        <v>5.64</v>
      </c>
      <c r="H45" s="43">
        <v>4.46</v>
      </c>
      <c r="I45" s="43">
        <v>35.94</v>
      </c>
      <c r="J45" s="43">
        <v>207</v>
      </c>
      <c r="K45" s="44" t="s">
        <v>51</v>
      </c>
      <c r="L45" s="43"/>
    </row>
    <row r="46" spans="1:12" ht="15" x14ac:dyDescent="0.25">
      <c r="A46" s="23"/>
      <c r="B46" s="15"/>
      <c r="C46" s="11"/>
      <c r="D46" s="7" t="s">
        <v>21</v>
      </c>
      <c r="E46" s="42" t="s">
        <v>52</v>
      </c>
      <c r="F46" s="43">
        <v>200</v>
      </c>
      <c r="G46" s="43">
        <v>0.02</v>
      </c>
      <c r="H46" s="43"/>
      <c r="I46" s="43">
        <v>7.99</v>
      </c>
      <c r="J46" s="43">
        <v>32</v>
      </c>
      <c r="K46" s="44" t="s">
        <v>49</v>
      </c>
      <c r="L46" s="43"/>
    </row>
    <row r="47" spans="1:12" ht="15" x14ac:dyDescent="0.25">
      <c r="A47" s="23"/>
      <c r="B47" s="15"/>
      <c r="C47" s="11"/>
      <c r="D47" s="7" t="s">
        <v>29</v>
      </c>
      <c r="E47" s="42" t="s">
        <v>40</v>
      </c>
      <c r="F47" s="43">
        <v>40</v>
      </c>
      <c r="G47" s="43">
        <v>2.52</v>
      </c>
      <c r="H47" s="43">
        <v>0.36</v>
      </c>
      <c r="I47" s="43">
        <v>18.84</v>
      </c>
      <c r="J47" s="43">
        <v>91</v>
      </c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 t="s">
        <v>53</v>
      </c>
      <c r="F48" s="43">
        <v>60</v>
      </c>
      <c r="G48" s="43">
        <v>0.93</v>
      </c>
      <c r="H48" s="43">
        <v>3.05</v>
      </c>
      <c r="I48" s="43">
        <v>5.64</v>
      </c>
      <c r="J48" s="43">
        <v>54</v>
      </c>
      <c r="K48" s="44" t="s">
        <v>54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30</v>
      </c>
      <c r="E51" s="9"/>
      <c r="F51" s="19">
        <f>SUM(F44:F50)</f>
        <v>540</v>
      </c>
      <c r="G51" s="19">
        <f t="shared" ref="G51" si="17">SUM(G44:G50)</f>
        <v>18.209999999999997</v>
      </c>
      <c r="H51" s="19">
        <f t="shared" ref="H51" si="18">SUM(H44:H50)</f>
        <v>17.98</v>
      </c>
      <c r="I51" s="19">
        <f t="shared" ref="I51" si="19">SUM(I44:I50)</f>
        <v>87.5</v>
      </c>
      <c r="J51" s="19">
        <f t="shared" ref="J51" si="20">SUM(J44:J50)</f>
        <v>586</v>
      </c>
      <c r="K51" s="25"/>
      <c r="L51" s="19">
        <v>66.8</v>
      </c>
    </row>
    <row r="52" spans="1:12" ht="15" x14ac:dyDescent="0.25">
      <c r="A52" s="26">
        <f>A44</f>
        <v>1</v>
      </c>
      <c r="B52" s="13">
        <f>B44</f>
        <v>3</v>
      </c>
      <c r="C52" s="10" t="s">
        <v>22</v>
      </c>
      <c r="D52" s="7" t="s">
        <v>23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24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25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26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27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28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29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30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540</v>
      </c>
      <c r="G62" s="32">
        <f t="shared" ref="G62" si="25">G51+G61</f>
        <v>18.209999999999997</v>
      </c>
      <c r="H62" s="32">
        <f t="shared" ref="H62" si="26">H51+H61</f>
        <v>17.98</v>
      </c>
      <c r="I62" s="32">
        <f t="shared" ref="I62" si="27">I51+I61</f>
        <v>87.5</v>
      </c>
      <c r="J62" s="32">
        <f t="shared" ref="J62:L62" si="28">J51+J61</f>
        <v>586</v>
      </c>
      <c r="K62" s="32"/>
      <c r="L62" s="32">
        <f t="shared" si="28"/>
        <v>66.8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 t="s">
        <v>55</v>
      </c>
      <c r="F63" s="40">
        <v>200</v>
      </c>
      <c r="G63" s="40">
        <v>12.22</v>
      </c>
      <c r="H63" s="40">
        <v>15.61</v>
      </c>
      <c r="I63" s="40">
        <v>49.03</v>
      </c>
      <c r="J63" s="40">
        <v>384</v>
      </c>
      <c r="K63" s="41" t="s">
        <v>49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21</v>
      </c>
      <c r="E65" s="42" t="s">
        <v>39</v>
      </c>
      <c r="F65" s="43">
        <v>208</v>
      </c>
      <c r="G65" s="43">
        <v>0.02</v>
      </c>
      <c r="H65" s="43"/>
      <c r="I65" s="43">
        <v>7.99</v>
      </c>
      <c r="J65" s="43">
        <v>32</v>
      </c>
      <c r="K65" s="44" t="s">
        <v>43</v>
      </c>
      <c r="L65" s="43"/>
    </row>
    <row r="66" spans="1:12" ht="15" x14ac:dyDescent="0.25">
      <c r="A66" s="23"/>
      <c r="B66" s="15"/>
      <c r="C66" s="11"/>
      <c r="D66" s="7" t="s">
        <v>29</v>
      </c>
      <c r="E66" s="42" t="s">
        <v>40</v>
      </c>
      <c r="F66" s="43">
        <v>40</v>
      </c>
      <c r="G66" s="43">
        <v>2.52</v>
      </c>
      <c r="H66" s="43">
        <v>0.36</v>
      </c>
      <c r="I66" s="43">
        <v>18.84</v>
      </c>
      <c r="J66" s="43">
        <v>91</v>
      </c>
      <c r="K66" s="44"/>
      <c r="L66" s="43"/>
    </row>
    <row r="67" spans="1:12" ht="25.5" x14ac:dyDescent="0.25">
      <c r="A67" s="23"/>
      <c r="B67" s="15"/>
      <c r="C67" s="11"/>
      <c r="D67" s="7" t="s">
        <v>23</v>
      </c>
      <c r="E67" s="42" t="s">
        <v>56</v>
      </c>
      <c r="F67" s="43">
        <v>60</v>
      </c>
      <c r="G67" s="43">
        <v>0.66</v>
      </c>
      <c r="H67" s="43">
        <v>0.12</v>
      </c>
      <c r="I67" s="43">
        <v>2.2799999999999998</v>
      </c>
      <c r="J67" s="43">
        <v>14</v>
      </c>
      <c r="K67" s="44" t="s">
        <v>47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30</v>
      </c>
      <c r="E70" s="9"/>
      <c r="F70" s="19">
        <f>SUM(F63:F69)</f>
        <v>508</v>
      </c>
      <c r="G70" s="19">
        <f t="shared" ref="G70" si="29">SUM(G63:G69)</f>
        <v>15.42</v>
      </c>
      <c r="H70" s="19">
        <f t="shared" ref="H70" si="30">SUM(H63:H69)</f>
        <v>16.09</v>
      </c>
      <c r="I70" s="19">
        <f t="shared" ref="I70" si="31">SUM(I63:I69)</f>
        <v>78.14</v>
      </c>
      <c r="J70" s="19">
        <f t="shared" ref="J70" si="32">SUM(J63:J69)</f>
        <v>521</v>
      </c>
      <c r="K70" s="25"/>
      <c r="L70" s="19">
        <v>66.8</v>
      </c>
    </row>
    <row r="71" spans="1:12" ht="15" x14ac:dyDescent="0.25">
      <c r="A71" s="26">
        <f>A63</f>
        <v>1</v>
      </c>
      <c r="B71" s="13">
        <f>B63</f>
        <v>4</v>
      </c>
      <c r="C71" s="10" t="s">
        <v>22</v>
      </c>
      <c r="D71" s="7" t="s">
        <v>23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24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25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26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27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28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29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30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508</v>
      </c>
      <c r="G81" s="32">
        <f t="shared" ref="G81" si="37">G70+G80</f>
        <v>15.42</v>
      </c>
      <c r="H81" s="32">
        <f t="shared" ref="H81" si="38">H70+H80</f>
        <v>16.09</v>
      </c>
      <c r="I81" s="32">
        <f t="shared" ref="I81" si="39">I70+I80</f>
        <v>78.14</v>
      </c>
      <c r="J81" s="32">
        <f t="shared" ref="J81:L81" si="40">J70+J80</f>
        <v>521</v>
      </c>
      <c r="K81" s="32"/>
      <c r="L81" s="32">
        <f t="shared" si="40"/>
        <v>66.8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20</v>
      </c>
      <c r="E82" s="39" t="s">
        <v>57</v>
      </c>
      <c r="F82" s="40">
        <v>120</v>
      </c>
      <c r="G82" s="40">
        <v>12.27</v>
      </c>
      <c r="H82" s="40">
        <v>15.34</v>
      </c>
      <c r="I82" s="40">
        <v>16.489999999999998</v>
      </c>
      <c r="J82" s="40">
        <v>241</v>
      </c>
      <c r="K82" s="41" t="s">
        <v>58</v>
      </c>
      <c r="L82" s="40"/>
    </row>
    <row r="83" spans="1:12" ht="25.5" x14ac:dyDescent="0.25">
      <c r="A83" s="23"/>
      <c r="B83" s="15"/>
      <c r="C83" s="11"/>
      <c r="D83" s="6" t="s">
        <v>20</v>
      </c>
      <c r="E83" s="42" t="s">
        <v>59</v>
      </c>
      <c r="F83" s="43">
        <v>150</v>
      </c>
      <c r="G83" s="43">
        <v>3.28</v>
      </c>
      <c r="H83" s="43">
        <v>4.6500000000000004</v>
      </c>
      <c r="I83" s="43">
        <v>29.93</v>
      </c>
      <c r="J83" s="43">
        <v>174</v>
      </c>
      <c r="K83" s="44" t="s">
        <v>60</v>
      </c>
      <c r="L83" s="43"/>
    </row>
    <row r="84" spans="1:12" ht="15" x14ac:dyDescent="0.25">
      <c r="A84" s="23"/>
      <c r="B84" s="15"/>
      <c r="C84" s="11"/>
      <c r="D84" s="7" t="s">
        <v>21</v>
      </c>
      <c r="E84" s="42" t="s">
        <v>61</v>
      </c>
      <c r="F84" s="43">
        <v>200</v>
      </c>
      <c r="G84" s="43">
        <v>0.02</v>
      </c>
      <c r="H84" s="43"/>
      <c r="I84" s="43">
        <v>7.99</v>
      </c>
      <c r="J84" s="43">
        <v>32</v>
      </c>
      <c r="K84" s="44" t="s">
        <v>49</v>
      </c>
      <c r="L84" s="43"/>
    </row>
    <row r="85" spans="1:12" ht="15" x14ac:dyDescent="0.25">
      <c r="A85" s="23"/>
      <c r="B85" s="15"/>
      <c r="C85" s="11"/>
      <c r="D85" s="7" t="s">
        <v>29</v>
      </c>
      <c r="E85" s="42" t="s">
        <v>40</v>
      </c>
      <c r="F85" s="43">
        <v>40</v>
      </c>
      <c r="G85" s="43">
        <v>2.52</v>
      </c>
      <c r="H85" s="43">
        <v>0.36</v>
      </c>
      <c r="I85" s="43">
        <v>18.84</v>
      </c>
      <c r="J85" s="43">
        <v>91</v>
      </c>
      <c r="K85" s="44"/>
      <c r="L85" s="43"/>
    </row>
    <row r="86" spans="1:12" ht="15" x14ac:dyDescent="0.2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30</v>
      </c>
      <c r="E89" s="9"/>
      <c r="F89" s="19">
        <f>SUM(F82:F88)</f>
        <v>510</v>
      </c>
      <c r="G89" s="19">
        <f t="shared" ref="G89" si="41">SUM(G82:G88)</f>
        <v>18.09</v>
      </c>
      <c r="H89" s="19">
        <f t="shared" ref="H89" si="42">SUM(H82:H88)</f>
        <v>20.350000000000001</v>
      </c>
      <c r="I89" s="19">
        <f t="shared" ref="I89" si="43">SUM(I82:I88)</f>
        <v>73.25</v>
      </c>
      <c r="J89" s="19">
        <f t="shared" ref="J89" si="44">SUM(J82:J88)</f>
        <v>538</v>
      </c>
      <c r="K89" s="25"/>
      <c r="L89" s="19">
        <v>66.8</v>
      </c>
    </row>
    <row r="90" spans="1:12" ht="15" x14ac:dyDescent="0.25">
      <c r="A90" s="26">
        <f>A82</f>
        <v>1</v>
      </c>
      <c r="B90" s="13">
        <f>B82</f>
        <v>5</v>
      </c>
      <c r="C90" s="10" t="s">
        <v>22</v>
      </c>
      <c r="D90" s="7" t="s">
        <v>23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24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25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27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28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29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30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510</v>
      </c>
      <c r="G100" s="32">
        <f t="shared" ref="G100" si="49">G89+G99</f>
        <v>18.09</v>
      </c>
      <c r="H100" s="32">
        <f t="shared" ref="H100" si="50">H89+H99</f>
        <v>20.350000000000001</v>
      </c>
      <c r="I100" s="32">
        <f t="shared" ref="I100" si="51">I89+I99</f>
        <v>73.25</v>
      </c>
      <c r="J100" s="32">
        <f t="shared" ref="J100:L100" si="52">J89+J99</f>
        <v>538</v>
      </c>
      <c r="K100" s="32"/>
      <c r="L100" s="32">
        <f t="shared" si="52"/>
        <v>66.8</v>
      </c>
    </row>
    <row r="101" spans="1:12" ht="25.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62</v>
      </c>
      <c r="F101" s="40">
        <v>120</v>
      </c>
      <c r="G101" s="40">
        <v>13.12</v>
      </c>
      <c r="H101" s="40">
        <v>13.99</v>
      </c>
      <c r="I101" s="40">
        <v>12.87</v>
      </c>
      <c r="J101" s="40">
        <v>230</v>
      </c>
      <c r="K101" s="41" t="s">
        <v>63</v>
      </c>
      <c r="L101" s="40"/>
    </row>
    <row r="102" spans="1:12" ht="25.5" x14ac:dyDescent="0.25">
      <c r="A102" s="23"/>
      <c r="B102" s="15"/>
      <c r="C102" s="11"/>
      <c r="D102" s="6" t="s">
        <v>20</v>
      </c>
      <c r="E102" s="42" t="s">
        <v>64</v>
      </c>
      <c r="F102" s="43">
        <v>150</v>
      </c>
      <c r="G102" s="43">
        <v>3.83</v>
      </c>
      <c r="H102" s="43">
        <v>5.43</v>
      </c>
      <c r="I102" s="43">
        <v>40.01</v>
      </c>
      <c r="J102" s="43">
        <v>224</v>
      </c>
      <c r="K102" s="44" t="s">
        <v>65</v>
      </c>
      <c r="L102" s="43"/>
    </row>
    <row r="103" spans="1:12" ht="25.5" x14ac:dyDescent="0.25">
      <c r="A103" s="23"/>
      <c r="B103" s="15"/>
      <c r="C103" s="11"/>
      <c r="D103" s="7" t="s">
        <v>21</v>
      </c>
      <c r="E103" s="42" t="s">
        <v>39</v>
      </c>
      <c r="F103" s="43">
        <v>208</v>
      </c>
      <c r="G103" s="43">
        <v>0.02</v>
      </c>
      <c r="H103" s="43"/>
      <c r="I103" s="43">
        <v>7.99</v>
      </c>
      <c r="J103" s="43">
        <v>32</v>
      </c>
      <c r="K103" s="44" t="s">
        <v>43</v>
      </c>
      <c r="L103" s="43"/>
    </row>
    <row r="104" spans="1:12" ht="15" x14ac:dyDescent="0.25">
      <c r="A104" s="23"/>
      <c r="B104" s="15"/>
      <c r="C104" s="11"/>
      <c r="D104" s="7" t="s">
        <v>29</v>
      </c>
      <c r="E104" s="42" t="s">
        <v>40</v>
      </c>
      <c r="F104" s="43">
        <v>40</v>
      </c>
      <c r="G104" s="43">
        <v>2.52</v>
      </c>
      <c r="H104" s="43">
        <v>0.36</v>
      </c>
      <c r="I104" s="43">
        <v>18.84</v>
      </c>
      <c r="J104" s="43">
        <v>91</v>
      </c>
      <c r="K104" s="44"/>
      <c r="L104" s="43"/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30</v>
      </c>
      <c r="E108" s="9"/>
      <c r="F108" s="19">
        <f>SUM(F101:F107)</f>
        <v>518</v>
      </c>
      <c r="G108" s="19">
        <f t="shared" ref="G108:J108" si="53">SUM(G101:G107)</f>
        <v>19.489999999999998</v>
      </c>
      <c r="H108" s="19">
        <f t="shared" si="53"/>
        <v>19.78</v>
      </c>
      <c r="I108" s="19">
        <f t="shared" si="53"/>
        <v>79.709999999999994</v>
      </c>
      <c r="J108" s="19">
        <f t="shared" si="53"/>
        <v>577</v>
      </c>
      <c r="K108" s="25"/>
      <c r="L108" s="19">
        <v>66.8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22</v>
      </c>
      <c r="D109" s="7" t="s">
        <v>23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24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25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26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27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28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30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518</v>
      </c>
      <c r="G119" s="32">
        <f t="shared" ref="G119" si="56">G108+G118</f>
        <v>19.489999999999998</v>
      </c>
      <c r="H119" s="32">
        <f t="shared" ref="H119" si="57">H108+H118</f>
        <v>19.78</v>
      </c>
      <c r="I119" s="32">
        <f t="shared" ref="I119" si="58">I108+I118</f>
        <v>79.709999999999994</v>
      </c>
      <c r="J119" s="32">
        <f t="shared" ref="J119:L119" si="59">J108+J118</f>
        <v>577</v>
      </c>
      <c r="K119" s="32"/>
      <c r="L119" s="32">
        <f t="shared" si="59"/>
        <v>66.8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 t="s">
        <v>66</v>
      </c>
      <c r="F120" s="40">
        <v>200</v>
      </c>
      <c r="G120" s="40">
        <v>12.89</v>
      </c>
      <c r="H120" s="40">
        <v>15.91</v>
      </c>
      <c r="I120" s="40">
        <v>35.79</v>
      </c>
      <c r="J120" s="40">
        <v>341</v>
      </c>
      <c r="K120" s="41" t="s">
        <v>67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5.5" x14ac:dyDescent="0.25">
      <c r="A122" s="14"/>
      <c r="B122" s="15"/>
      <c r="C122" s="11"/>
      <c r="D122" s="7" t="s">
        <v>21</v>
      </c>
      <c r="E122" s="42" t="s">
        <v>39</v>
      </c>
      <c r="F122" s="43">
        <v>208</v>
      </c>
      <c r="G122" s="43">
        <v>0.02</v>
      </c>
      <c r="H122" s="43"/>
      <c r="I122" s="43">
        <v>7.99</v>
      </c>
      <c r="J122" s="43">
        <v>32</v>
      </c>
      <c r="K122" s="44" t="s">
        <v>43</v>
      </c>
      <c r="L122" s="43"/>
    </row>
    <row r="123" spans="1:12" ht="15" x14ac:dyDescent="0.25">
      <c r="A123" s="14"/>
      <c r="B123" s="15"/>
      <c r="C123" s="11"/>
      <c r="D123" s="7" t="s">
        <v>29</v>
      </c>
      <c r="E123" s="42" t="s">
        <v>40</v>
      </c>
      <c r="F123" s="43">
        <v>40</v>
      </c>
      <c r="G123" s="43">
        <v>2.52</v>
      </c>
      <c r="H123" s="43">
        <v>0.36</v>
      </c>
      <c r="I123" s="43">
        <v>18.84</v>
      </c>
      <c r="J123" s="43">
        <v>91</v>
      </c>
      <c r="K123" s="44"/>
      <c r="L123" s="43"/>
    </row>
    <row r="124" spans="1:12" ht="25.5" x14ac:dyDescent="0.25">
      <c r="A124" s="14"/>
      <c r="B124" s="15"/>
      <c r="C124" s="11"/>
      <c r="D124" s="7" t="s">
        <v>23</v>
      </c>
      <c r="E124" s="42" t="s">
        <v>46</v>
      </c>
      <c r="F124" s="43">
        <v>60</v>
      </c>
      <c r="G124" s="43">
        <v>0.42</v>
      </c>
      <c r="H124" s="43">
        <v>0.06</v>
      </c>
      <c r="I124" s="43">
        <v>1.1399999999999999</v>
      </c>
      <c r="J124" s="43">
        <v>7</v>
      </c>
      <c r="K124" s="44" t="s">
        <v>47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30</v>
      </c>
      <c r="E127" s="9"/>
      <c r="F127" s="19">
        <f>SUM(F120:F126)</f>
        <v>508</v>
      </c>
      <c r="G127" s="19">
        <f t="shared" ref="G127:J127" si="60">SUM(G120:G126)</f>
        <v>15.85</v>
      </c>
      <c r="H127" s="19">
        <f t="shared" si="60"/>
        <v>16.329999999999998</v>
      </c>
      <c r="I127" s="19">
        <f t="shared" si="60"/>
        <v>63.760000000000005</v>
      </c>
      <c r="J127" s="19">
        <f t="shared" si="60"/>
        <v>471</v>
      </c>
      <c r="K127" s="25"/>
      <c r="L127" s="19">
        <v>66.8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22</v>
      </c>
      <c r="D128" s="7" t="s">
        <v>23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24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25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26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27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28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29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30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508</v>
      </c>
      <c r="G138" s="32">
        <f t="shared" ref="G138" si="63">G127+G137</f>
        <v>15.85</v>
      </c>
      <c r="H138" s="32">
        <f t="shared" ref="H138" si="64">H127+H137</f>
        <v>16.329999999999998</v>
      </c>
      <c r="I138" s="32">
        <f t="shared" ref="I138" si="65">I127+I137</f>
        <v>63.760000000000005</v>
      </c>
      <c r="J138" s="32">
        <f t="shared" ref="J138:L138" si="66">J127+J137</f>
        <v>471</v>
      </c>
      <c r="K138" s="32"/>
      <c r="L138" s="32">
        <f t="shared" si="66"/>
        <v>66.8</v>
      </c>
    </row>
    <row r="139" spans="1:12" ht="38.2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 t="s">
        <v>68</v>
      </c>
      <c r="F139" s="40">
        <v>120</v>
      </c>
      <c r="G139" s="40">
        <v>11.02</v>
      </c>
      <c r="H139" s="40">
        <v>12.09</v>
      </c>
      <c r="I139" s="40">
        <v>16.5</v>
      </c>
      <c r="J139" s="40">
        <v>217</v>
      </c>
      <c r="K139" s="41" t="s">
        <v>69</v>
      </c>
      <c r="L139" s="40"/>
    </row>
    <row r="140" spans="1:12" ht="25.5" x14ac:dyDescent="0.25">
      <c r="A140" s="23"/>
      <c r="B140" s="15"/>
      <c r="C140" s="11"/>
      <c r="D140" s="6" t="s">
        <v>20</v>
      </c>
      <c r="E140" s="42" t="s">
        <v>38</v>
      </c>
      <c r="F140" s="43">
        <v>150</v>
      </c>
      <c r="G140" s="43">
        <v>6.62</v>
      </c>
      <c r="H140" s="43">
        <v>5.39</v>
      </c>
      <c r="I140" s="43">
        <v>41.87</v>
      </c>
      <c r="J140" s="43">
        <v>242</v>
      </c>
      <c r="K140" s="44" t="s">
        <v>42</v>
      </c>
      <c r="L140" s="43"/>
    </row>
    <row r="141" spans="1:12" ht="25.5" x14ac:dyDescent="0.25">
      <c r="A141" s="23"/>
      <c r="B141" s="15"/>
      <c r="C141" s="11"/>
      <c r="D141" s="7" t="s">
        <v>21</v>
      </c>
      <c r="E141" s="42" t="s">
        <v>39</v>
      </c>
      <c r="F141" s="43">
        <v>208</v>
      </c>
      <c r="G141" s="43">
        <v>0.02</v>
      </c>
      <c r="H141" s="43"/>
      <c r="I141" s="43">
        <v>7.99</v>
      </c>
      <c r="J141" s="43">
        <v>32</v>
      </c>
      <c r="K141" s="44" t="s">
        <v>43</v>
      </c>
      <c r="L141" s="43"/>
    </row>
    <row r="142" spans="1:12" ht="15.75" customHeight="1" x14ac:dyDescent="0.25">
      <c r="A142" s="23"/>
      <c r="B142" s="15"/>
      <c r="C142" s="11"/>
      <c r="D142" s="7" t="s">
        <v>29</v>
      </c>
      <c r="E142" s="42" t="s">
        <v>40</v>
      </c>
      <c r="F142" s="43">
        <v>40</v>
      </c>
      <c r="G142" s="43">
        <v>2.52</v>
      </c>
      <c r="H142" s="43">
        <v>0.36</v>
      </c>
      <c r="I142" s="43">
        <v>18.84</v>
      </c>
      <c r="J142" s="43">
        <v>91</v>
      </c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30</v>
      </c>
      <c r="E146" s="9"/>
      <c r="F146" s="19">
        <f>SUM(F139:F145)</f>
        <v>518</v>
      </c>
      <c r="G146" s="19">
        <f t="shared" ref="G146:J146" si="67">SUM(G139:G145)</f>
        <v>20.18</v>
      </c>
      <c r="H146" s="19">
        <f t="shared" si="67"/>
        <v>17.84</v>
      </c>
      <c r="I146" s="19">
        <f t="shared" si="67"/>
        <v>85.2</v>
      </c>
      <c r="J146" s="19">
        <f t="shared" si="67"/>
        <v>582</v>
      </c>
      <c r="K146" s="25"/>
      <c r="L146" s="19">
        <v>66.8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22</v>
      </c>
      <c r="D147" s="7" t="s">
        <v>23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24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25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26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27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28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29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518</v>
      </c>
      <c r="G157" s="32">
        <f t="shared" ref="G157" si="70">G146+G156</f>
        <v>20.18</v>
      </c>
      <c r="H157" s="32">
        <f t="shared" ref="H157" si="71">H146+H156</f>
        <v>17.84</v>
      </c>
      <c r="I157" s="32">
        <f t="shared" ref="I157" si="72">I146+I156</f>
        <v>85.2</v>
      </c>
      <c r="J157" s="32">
        <f t="shared" ref="J157:L157" si="73">J146+J156</f>
        <v>582</v>
      </c>
      <c r="K157" s="32"/>
      <c r="L157" s="32">
        <f t="shared" si="73"/>
        <v>66.8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 t="s">
        <v>70</v>
      </c>
      <c r="F158" s="40">
        <v>200</v>
      </c>
      <c r="G158" s="40">
        <v>15.44</v>
      </c>
      <c r="H158" s="40">
        <v>19.29</v>
      </c>
      <c r="I158" s="40">
        <v>53.88</v>
      </c>
      <c r="J158" s="40">
        <v>430</v>
      </c>
      <c r="K158" s="41" t="s">
        <v>71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42" t="s">
        <v>61</v>
      </c>
      <c r="F160" s="43">
        <v>200</v>
      </c>
      <c r="G160" s="43">
        <v>0.02</v>
      </c>
      <c r="H160" s="43"/>
      <c r="I160" s="43">
        <v>7.99</v>
      </c>
      <c r="J160" s="43">
        <v>32</v>
      </c>
      <c r="K160" s="44" t="s">
        <v>72</v>
      </c>
      <c r="L160" s="43"/>
    </row>
    <row r="161" spans="1:12" ht="15" x14ac:dyDescent="0.25">
      <c r="A161" s="23"/>
      <c r="B161" s="15"/>
      <c r="C161" s="11"/>
      <c r="D161" s="7" t="s">
        <v>29</v>
      </c>
      <c r="E161" s="42" t="s">
        <v>40</v>
      </c>
      <c r="F161" s="43">
        <v>40</v>
      </c>
      <c r="G161" s="43">
        <v>2.52</v>
      </c>
      <c r="H161" s="43">
        <v>0.36</v>
      </c>
      <c r="I161" s="43">
        <v>18.84</v>
      </c>
      <c r="J161" s="43">
        <v>91</v>
      </c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 t="s">
        <v>73</v>
      </c>
      <c r="F162" s="43">
        <v>60</v>
      </c>
      <c r="G162" s="43">
        <v>0.42</v>
      </c>
      <c r="H162" s="43">
        <v>0.06</v>
      </c>
      <c r="I162" s="43">
        <v>1.1399999999999999</v>
      </c>
      <c r="J162" s="43">
        <v>7</v>
      </c>
      <c r="K162" s="44" t="s">
        <v>47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30</v>
      </c>
      <c r="E165" s="9"/>
      <c r="F165" s="19">
        <f>SUM(F158:F164)</f>
        <v>500</v>
      </c>
      <c r="G165" s="19">
        <f t="shared" ref="G165:J165" si="74">SUM(G158:G164)</f>
        <v>18.400000000000002</v>
      </c>
      <c r="H165" s="19">
        <f t="shared" si="74"/>
        <v>19.709999999999997</v>
      </c>
      <c r="I165" s="19">
        <f t="shared" si="74"/>
        <v>81.850000000000009</v>
      </c>
      <c r="J165" s="19">
        <f t="shared" si="74"/>
        <v>560</v>
      </c>
      <c r="K165" s="25"/>
      <c r="L165" s="19">
        <v>66.8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22</v>
      </c>
      <c r="D166" s="7" t="s">
        <v>23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24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25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26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27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28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29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30</v>
      </c>
      <c r="E175" s="9"/>
      <c r="F175" s="19">
        <f>SUM(F166:F174)</f>
        <v>0</v>
      </c>
      <c r="G175" s="19">
        <f t="shared" ref="G175:J175" si="75">SUM(G166:G174)</f>
        <v>0</v>
      </c>
      <c r="H175" s="19">
        <f t="shared" si="75"/>
        <v>0</v>
      </c>
      <c r="I175" s="19">
        <f t="shared" si="75"/>
        <v>0</v>
      </c>
      <c r="J175" s="19">
        <f t="shared" si="75"/>
        <v>0</v>
      </c>
      <c r="K175" s="25"/>
      <c r="L175" s="19">
        <f t="shared" ref="L175" si="7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500</v>
      </c>
      <c r="G176" s="32">
        <f t="shared" ref="G176" si="77">G165+G175</f>
        <v>18.400000000000002</v>
      </c>
      <c r="H176" s="32">
        <f t="shared" ref="H176" si="78">H165+H175</f>
        <v>19.709999999999997</v>
      </c>
      <c r="I176" s="32">
        <f t="shared" ref="I176" si="79">I165+I175</f>
        <v>81.850000000000009</v>
      </c>
      <c r="J176" s="32">
        <f t="shared" ref="J176:L176" si="80">J165+J175</f>
        <v>560</v>
      </c>
      <c r="K176" s="32"/>
      <c r="L176" s="32">
        <f t="shared" si="80"/>
        <v>66.8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 t="s">
        <v>74</v>
      </c>
      <c r="F177" s="40">
        <v>90</v>
      </c>
      <c r="G177" s="40">
        <v>10.25</v>
      </c>
      <c r="H177" s="40">
        <v>8.16</v>
      </c>
      <c r="I177" s="40">
        <v>25.36</v>
      </c>
      <c r="J177" s="40">
        <v>230</v>
      </c>
      <c r="K177" s="41" t="s">
        <v>71</v>
      </c>
      <c r="L177" s="40"/>
    </row>
    <row r="178" spans="1:12" ht="25.5" x14ac:dyDescent="0.25">
      <c r="A178" s="23"/>
      <c r="B178" s="15"/>
      <c r="C178" s="11"/>
      <c r="D178" s="6" t="s">
        <v>20</v>
      </c>
      <c r="E178" s="42" t="s">
        <v>59</v>
      </c>
      <c r="F178" s="43">
        <v>150</v>
      </c>
      <c r="G178" s="43">
        <v>3.28</v>
      </c>
      <c r="H178" s="43">
        <v>4.6500000000000004</v>
      </c>
      <c r="I178" s="43">
        <v>29.93</v>
      </c>
      <c r="J178" s="43">
        <v>174</v>
      </c>
      <c r="K178" s="44" t="s">
        <v>60</v>
      </c>
      <c r="L178" s="43"/>
    </row>
    <row r="179" spans="1:12" ht="15" x14ac:dyDescent="0.25">
      <c r="A179" s="23"/>
      <c r="B179" s="15"/>
      <c r="C179" s="11"/>
      <c r="D179" s="7" t="s">
        <v>21</v>
      </c>
      <c r="E179" s="42" t="s">
        <v>75</v>
      </c>
      <c r="F179" s="43">
        <v>200</v>
      </c>
      <c r="G179" s="43">
        <v>0.02</v>
      </c>
      <c r="H179" s="43"/>
      <c r="I179" s="43">
        <v>7.99</v>
      </c>
      <c r="J179" s="43">
        <v>32</v>
      </c>
      <c r="K179" s="44" t="s">
        <v>72</v>
      </c>
      <c r="L179" s="43"/>
    </row>
    <row r="180" spans="1:12" ht="15" x14ac:dyDescent="0.25">
      <c r="A180" s="23"/>
      <c r="B180" s="15"/>
      <c r="C180" s="11"/>
      <c r="D180" s="7" t="s">
        <v>29</v>
      </c>
      <c r="E180" s="42" t="s">
        <v>40</v>
      </c>
      <c r="F180" s="43">
        <v>40</v>
      </c>
      <c r="G180" s="43">
        <v>2.52</v>
      </c>
      <c r="H180" s="43">
        <v>0.36</v>
      </c>
      <c r="I180" s="43">
        <v>18.84</v>
      </c>
      <c r="J180" s="43">
        <v>91</v>
      </c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 t="s">
        <v>53</v>
      </c>
      <c r="F181" s="43">
        <v>60</v>
      </c>
      <c r="G181" s="43">
        <v>0.93</v>
      </c>
      <c r="H181" s="43">
        <v>3.05</v>
      </c>
      <c r="I181" s="43">
        <v>5.64</v>
      </c>
      <c r="J181" s="43">
        <v>54</v>
      </c>
      <c r="K181" s="44" t="s">
        <v>54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30</v>
      </c>
      <c r="E184" s="9"/>
      <c r="F184" s="19">
        <f>SUM(F177:F183)</f>
        <v>540</v>
      </c>
      <c r="G184" s="19">
        <f t="shared" ref="G184:J184" si="81">SUM(G177:G183)</f>
        <v>17</v>
      </c>
      <c r="H184" s="19">
        <f t="shared" si="81"/>
        <v>16.22</v>
      </c>
      <c r="I184" s="19">
        <f t="shared" si="81"/>
        <v>87.76</v>
      </c>
      <c r="J184" s="19">
        <f t="shared" si="81"/>
        <v>581</v>
      </c>
      <c r="K184" s="25"/>
      <c r="L184" s="19">
        <v>66.8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22</v>
      </c>
      <c r="D185" s="7" t="s">
        <v>23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24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25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26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27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28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29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30</v>
      </c>
      <c r="E194" s="9"/>
      <c r="F194" s="19">
        <f>SUM(F185:F193)</f>
        <v>0</v>
      </c>
      <c r="G194" s="19">
        <f t="shared" ref="G194:J194" si="82">SUM(G185:G193)</f>
        <v>0</v>
      </c>
      <c r="H194" s="19">
        <f t="shared" si="82"/>
        <v>0</v>
      </c>
      <c r="I194" s="19">
        <f t="shared" si="82"/>
        <v>0</v>
      </c>
      <c r="J194" s="19">
        <f t="shared" si="82"/>
        <v>0</v>
      </c>
      <c r="K194" s="25"/>
      <c r="L194" s="19">
        <f t="shared" ref="L194" si="83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540</v>
      </c>
      <c r="G195" s="32">
        <f t="shared" ref="G195" si="84">G184+G194</f>
        <v>17</v>
      </c>
      <c r="H195" s="32">
        <f t="shared" ref="H195" si="85">H184+H194</f>
        <v>16.22</v>
      </c>
      <c r="I195" s="32">
        <f t="shared" ref="I195" si="86">I184+I194</f>
        <v>87.76</v>
      </c>
      <c r="J195" s="32">
        <f t="shared" ref="J195:L195" si="87">J184+J194</f>
        <v>581</v>
      </c>
      <c r="K195" s="32"/>
      <c r="L195" s="32">
        <f t="shared" si="87"/>
        <v>66.8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516.79999999999995</v>
      </c>
      <c r="G196" s="34">
        <f t="shared" ref="G196:J196" si="88">(G24+G43+G62+G81+G100+G119+G138+G157+G176+G195)/(IF(G24=0,0,1)+IF(G43=0,0,1)+IF(G62=0,0,1)+IF(G81=0,0,1)+IF(G100=0,0,1)+IF(G119=0,0,1)+IF(G138=0,0,1)+IF(G157=0,0,1)+IF(G176=0,0,1)+IF(G195=0,0,1))</f>
        <v>17.715</v>
      </c>
      <c r="H196" s="34">
        <f t="shared" si="88"/>
        <v>18.116</v>
      </c>
      <c r="I196" s="34">
        <f t="shared" si="88"/>
        <v>78.584000000000003</v>
      </c>
      <c r="J196" s="34">
        <f t="shared" si="88"/>
        <v>548.6</v>
      </c>
      <c r="K196" s="34"/>
      <c r="L196" s="34">
        <f t="shared" ref="L196" si="89">(L24+L43+L62+L81+L100+L119+L138+L157+L176+L195)/(IF(L24=0,0,1)+IF(L43=0,0,1)+IF(L62=0,0,1)+IF(L81=0,0,1)+IF(L100=0,0,1)+IF(L119=0,0,1)+IF(L138=0,0,1)+IF(L157=0,0,1)+IF(L176=0,0,1)+IF(L195=0,0,1))</f>
        <v>66.799999999999983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2024-09-10T17:48:59Z</dcterms:modified>
</cp:coreProperties>
</file>