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H184" i="1"/>
  <c r="H195" i="1" s="1"/>
  <c r="G184" i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H165" i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H146" i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G127" i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G108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J100" i="1" s="1"/>
  <c r="I89" i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I24" i="1" s="1"/>
  <c r="H13" i="1"/>
  <c r="H24" i="1" s="1"/>
  <c r="G13" i="1"/>
  <c r="F13" i="1"/>
  <c r="F24" i="1" s="1"/>
  <c r="L100" i="1" l="1"/>
  <c r="L196" i="1" s="1"/>
  <c r="I195" i="1"/>
  <c r="G195" i="1"/>
  <c r="I176" i="1"/>
  <c r="H176" i="1"/>
  <c r="G176" i="1"/>
  <c r="I157" i="1"/>
  <c r="H157" i="1"/>
  <c r="G157" i="1"/>
  <c r="I138" i="1"/>
  <c r="H138" i="1"/>
  <c r="G138" i="1"/>
  <c r="I119" i="1"/>
  <c r="H119" i="1"/>
  <c r="G119" i="1"/>
  <c r="I100" i="1"/>
  <c r="I81" i="1"/>
  <c r="F62" i="1"/>
  <c r="F196" i="1" s="1"/>
  <c r="I43" i="1"/>
  <c r="J24" i="1"/>
  <c r="J196" i="1" s="1"/>
  <c r="G24" i="1"/>
  <c r="H196" i="1" l="1"/>
  <c r="G196" i="1"/>
  <c r="I196" i="1"/>
</calcChain>
</file>

<file path=xl/sharedStrings.xml><?xml version="1.0" encoding="utf-8"?>
<sst xmlns="http://schemas.openxmlformats.org/spreadsheetml/2006/main" count="267" uniqueCount="90">
  <si>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</si>
  <si>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</si>
  <si>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</si>
  <si>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</si>
  <si>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</si>
  <si>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</si>
  <si>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</si>
  <si>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</si>
  <si>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</si>
  <si>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</si>
  <si>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</si>
  <si>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</si>
  <si>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</si>
  <si>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</si>
  <si>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</si>
  <si>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</si>
  <si>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</si>
  <si>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</si>
  <si>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</si>
  <si>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</si>
  <si>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</si>
  <si>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</si>
  <si>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</si>
  <si>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</si>
  <si>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</si>
  <si>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</si>
  <si>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</si>
  <si>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</si>
  <si>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</si>
  <si>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</si>
  <si>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</si>
  <si>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</si>
  <si>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</si>
  <si>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</si>
  <si>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</si>
  <si>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</si>
  <si>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</si>
  <si>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</si>
  <si>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</si>
  <si>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Котлеты куриные</t>
  </si>
  <si>
    <t>Макаронные изделия отварные с маслом сливочным</t>
  </si>
  <si>
    <t>Компот из сухофруктов</t>
  </si>
  <si>
    <t>Ржаной</t>
  </si>
  <si>
    <t>Щи из свежей капусты с мясными фрикадельками со сметаной</t>
  </si>
  <si>
    <t>Чай с сахаром</t>
  </si>
  <si>
    <t>Директор</t>
  </si>
  <si>
    <t>Талипова Н.М.</t>
  </si>
  <si>
    <t>Гуляш из говядины</t>
  </si>
  <si>
    <t>Чай с ахаром , с лимоном</t>
  </si>
  <si>
    <t xml:space="preserve">Суп картофельный с пшенной крупой на мсном бульоне </t>
  </si>
  <si>
    <t>Кисель</t>
  </si>
  <si>
    <t>Сыр</t>
  </si>
  <si>
    <t>Каша гречневая рассыпчатая с маслом сливочным</t>
  </si>
  <si>
    <t>Суп из овощей на курином  бульоне, со сметаной</t>
  </si>
  <si>
    <t>Напиток из изюма</t>
  </si>
  <si>
    <t>Рыба тушенная в томате с овощами</t>
  </si>
  <si>
    <t>Пюре кортофельное с маслом сливочным</t>
  </si>
  <si>
    <t>Шулпа с говядиной и овощами</t>
  </si>
  <si>
    <t>Яблоки</t>
  </si>
  <si>
    <t>Сыр порционно</t>
  </si>
  <si>
    <t>Рассольник ленинградский с мясными фрикадельками, со сметаной</t>
  </si>
  <si>
    <t>Напиток из шиповника</t>
  </si>
  <si>
    <t>Борщ из свежей капусты с мясом птицы, со сметаной</t>
  </si>
  <si>
    <t>Овощи тушеные с мясом</t>
  </si>
  <si>
    <t>Солянка по-домашнему</t>
  </si>
  <si>
    <t>Рассольник ленинградский с куриными фрикадельками,со сметаной</t>
  </si>
  <si>
    <t>Суп картофельный с фасолью, с мясными фрикадельками</t>
  </si>
  <si>
    <t>Суп- лапша домашняя с мясом птицы</t>
  </si>
  <si>
    <t>Чай с сахаром и с лимоном</t>
  </si>
  <si>
    <t>Зеленый горошек</t>
  </si>
  <si>
    <t>Сырники из творога с Молочной кашей " Дружба"</t>
  </si>
  <si>
    <t>175/290</t>
  </si>
  <si>
    <t>Салат из свеклы отварной с маслом растительным</t>
  </si>
  <si>
    <t>Котлета из мяса птицы</t>
  </si>
  <si>
    <t>чай с сахаром, с яблоком</t>
  </si>
  <si>
    <t>Пшеничный, ржаной</t>
  </si>
  <si>
    <t>Ржаной,пшеничный</t>
  </si>
  <si>
    <t>Пельмени мясные отварные с маслом сливочным</t>
  </si>
  <si>
    <t>Кофейный напиток с молоком и сахаром</t>
  </si>
  <si>
    <t>Каша пшенная молочная с маслом сливочным</t>
  </si>
  <si>
    <t>Чай витаминный с шиповником</t>
  </si>
  <si>
    <t>Плов из говядины с рисовой крупой</t>
  </si>
  <si>
    <t>Пюре кортофельное</t>
  </si>
  <si>
    <t>Пшеничный</t>
  </si>
  <si>
    <t>Компот из свежих яблок</t>
  </si>
  <si>
    <t>Капуста квашенная</t>
  </si>
  <si>
    <t>Тефтели куриные с гречневой крупой в  в сметанно-томатном соусе</t>
  </si>
  <si>
    <t>Макаронные изделия отварные</t>
  </si>
  <si>
    <t>Какао с молоком</t>
  </si>
  <si>
    <t>МБОУ "Маметьевская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</si>
</sst>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54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0" t="s">
        <v>89</v>
      </c>
      <c r="D1" s="51"/>
      <c r="E1" s="51"/>
      <c r="F1" s="12" t="s">
        <v>16</v>
      </c>
      <c r="G1" s="2" t="s">
        <v>17</v>
      </c>
      <c r="H1" s="52" t="s">
        <v>45</v>
      </c>
      <c r="I1" s="52"/>
      <c r="J1" s="52"/>
      <c r="K1" s="52"/>
    </row>
    <row r="2" spans="1:12" ht="17.399999999999999" x14ac:dyDescent="0.25">
      <c r="A2" s="35" t="s">
        <v>6</v>
      </c>
      <c r="C2" s="2"/>
      <c r="G2" s="2" t="s">
        <v>18</v>
      </c>
      <c r="H2" s="52" t="s">
        <v>46</v>
      </c>
      <c r="I2" s="52"/>
      <c r="J2" s="52"/>
      <c r="K2" s="52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2024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90</v>
      </c>
      <c r="G6" s="40">
        <v>10.199999999999999</v>
      </c>
      <c r="H6" s="40">
        <v>12.93</v>
      </c>
      <c r="I6" s="40">
        <v>13.79</v>
      </c>
      <c r="J6" s="40">
        <v>198</v>
      </c>
      <c r="K6" s="41"/>
      <c r="L6" s="40">
        <v>66.760000000000005</v>
      </c>
    </row>
    <row r="7" spans="1:12" ht="14.4" x14ac:dyDescent="0.3">
      <c r="A7" s="23"/>
      <c r="B7" s="15"/>
      <c r="C7" s="11"/>
      <c r="D7" s="6"/>
      <c r="E7" s="42" t="s">
        <v>40</v>
      </c>
      <c r="F7" s="43">
        <v>155</v>
      </c>
      <c r="G7" s="43">
        <v>5.7</v>
      </c>
      <c r="H7" s="43">
        <v>4.3</v>
      </c>
      <c r="I7" s="43">
        <v>31.99</v>
      </c>
      <c r="J7" s="43">
        <v>189.3</v>
      </c>
      <c r="K7" s="44">
        <v>203</v>
      </c>
      <c r="L7" s="43"/>
    </row>
    <row r="8" spans="1:12" ht="14.4" x14ac:dyDescent="0.3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0.66</v>
      </c>
      <c r="H8" s="43">
        <v>0.09</v>
      </c>
      <c r="I8" s="43">
        <v>22.03</v>
      </c>
      <c r="J8" s="43">
        <v>92.8</v>
      </c>
      <c r="K8" s="44">
        <v>349</v>
      </c>
      <c r="L8" s="43"/>
    </row>
    <row r="9" spans="1:12" ht="14.4" x14ac:dyDescent="0.3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 t="s">
        <v>26</v>
      </c>
      <c r="E12" s="42" t="s">
        <v>69</v>
      </c>
      <c r="F12" s="43">
        <v>40</v>
      </c>
      <c r="G12" s="43">
        <v>1.19</v>
      </c>
      <c r="H12" s="43">
        <v>2.08</v>
      </c>
      <c r="I12" s="43">
        <v>2.5</v>
      </c>
      <c r="J12" s="43">
        <v>33.44</v>
      </c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515</v>
      </c>
      <c r="G13" s="19">
        <f t="shared" ref="G13:J13" si="0">SUM(G6:G12)</f>
        <v>19.73</v>
      </c>
      <c r="H13" s="19">
        <f t="shared" si="0"/>
        <v>19.759999999999998</v>
      </c>
      <c r="I13" s="19">
        <f t="shared" si="0"/>
        <v>82.19</v>
      </c>
      <c r="J13" s="19">
        <f t="shared" si="0"/>
        <v>572.94000000000005</v>
      </c>
      <c r="K13" s="25"/>
      <c r="L13" s="19">
        <f t="shared" ref="L13" si="1">SUM(L6:L12)</f>
        <v>66.760000000000005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26.4" x14ac:dyDescent="0.3">
      <c r="A15" s="23"/>
      <c r="B15" s="15"/>
      <c r="C15" s="11"/>
      <c r="D15" s="7" t="s">
        <v>27</v>
      </c>
      <c r="E15" s="42" t="s">
        <v>43</v>
      </c>
      <c r="F15" s="43">
        <v>282</v>
      </c>
      <c r="G15" s="43">
        <v>6.41</v>
      </c>
      <c r="H15" s="43">
        <v>9.0299999999999994</v>
      </c>
      <c r="I15" s="43">
        <v>8.43</v>
      </c>
      <c r="J15" s="43">
        <v>149.09</v>
      </c>
      <c r="K15" s="44">
        <v>88</v>
      </c>
      <c r="L15" s="43">
        <v>31.2</v>
      </c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 t="s">
        <v>44</v>
      </c>
      <c r="F18" s="43">
        <v>200</v>
      </c>
      <c r="G18" s="43">
        <v>7.0000000000000007E-2</v>
      </c>
      <c r="H18" s="43">
        <v>0.02</v>
      </c>
      <c r="I18" s="43">
        <v>10</v>
      </c>
      <c r="J18" s="43">
        <v>40</v>
      </c>
      <c r="K18" s="44">
        <v>376</v>
      </c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1.98</v>
      </c>
      <c r="H20" s="43">
        <v>0.36</v>
      </c>
      <c r="I20" s="43">
        <v>11.88</v>
      </c>
      <c r="J20" s="43">
        <v>59.4</v>
      </c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512</v>
      </c>
      <c r="G23" s="19">
        <f t="shared" ref="G23:J23" si="2">SUM(G14:G22)</f>
        <v>8.4600000000000009</v>
      </c>
      <c r="H23" s="19">
        <f t="shared" si="2"/>
        <v>9.4099999999999984</v>
      </c>
      <c r="I23" s="19">
        <f t="shared" si="2"/>
        <v>30.310000000000002</v>
      </c>
      <c r="J23" s="19">
        <f t="shared" si="2"/>
        <v>248.49</v>
      </c>
      <c r="K23" s="25"/>
      <c r="L23" s="19">
        <f t="shared" ref="L23" si="3">SUM(L14:L22)</f>
        <v>31.2</v>
      </c>
    </row>
    <row r="24" spans="1:12" ht="14.4" x14ac:dyDescent="0.25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1027</v>
      </c>
      <c r="G24" s="32">
        <f t="shared" ref="G24:J24" si="4">G13+G23</f>
        <v>28.19</v>
      </c>
      <c r="H24" s="32">
        <f t="shared" si="4"/>
        <v>29.169999999999995</v>
      </c>
      <c r="I24" s="32">
        <f t="shared" si="4"/>
        <v>112.5</v>
      </c>
      <c r="J24" s="32">
        <f t="shared" si="4"/>
        <v>821.43000000000006</v>
      </c>
      <c r="K24" s="32"/>
      <c r="L24" s="32">
        <f t="shared" ref="L24" si="5">L13+L23</f>
        <v>97.960000000000008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70</v>
      </c>
      <c r="F25" s="40">
        <v>200</v>
      </c>
      <c r="G25" s="40">
        <v>12.92</v>
      </c>
      <c r="H25" s="40">
        <v>14.39</v>
      </c>
      <c r="I25" s="43">
        <v>31.09</v>
      </c>
      <c r="J25" s="40">
        <v>292.26</v>
      </c>
      <c r="K25" s="41" t="s">
        <v>71</v>
      </c>
      <c r="L25" s="40">
        <v>66.760000000000005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44</v>
      </c>
      <c r="F27" s="43">
        <v>200</v>
      </c>
      <c r="G27" s="43">
        <v>7.0000000000000007E-2</v>
      </c>
      <c r="H27" s="43">
        <v>0.02</v>
      </c>
      <c r="I27" s="43">
        <v>10.01</v>
      </c>
      <c r="J27" s="43">
        <v>40</v>
      </c>
      <c r="K27" s="44">
        <v>376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42</v>
      </c>
      <c r="F28" s="43">
        <v>40</v>
      </c>
      <c r="G28" s="43">
        <v>2.64</v>
      </c>
      <c r="H28" s="43">
        <v>0.48</v>
      </c>
      <c r="I28" s="43">
        <v>15.84</v>
      </c>
      <c r="J28" s="43">
        <v>79.2</v>
      </c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 t="s">
        <v>58</v>
      </c>
      <c r="F29" s="43">
        <v>100</v>
      </c>
      <c r="G29" s="43">
        <v>0.4</v>
      </c>
      <c r="H29" s="43">
        <v>0.4</v>
      </c>
      <c r="I29" s="43">
        <v>9.8000000000000007</v>
      </c>
      <c r="J29" s="43">
        <v>47</v>
      </c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540</v>
      </c>
      <c r="G32" s="19">
        <f t="shared" ref="G32" si="6">SUM(G25:G31)</f>
        <v>16.03</v>
      </c>
      <c r="H32" s="19">
        <f t="shared" ref="H32" si="7">SUM(H25:H31)</f>
        <v>15.290000000000001</v>
      </c>
      <c r="I32" s="19">
        <f t="shared" ref="I32" si="8">SUM(I25:I31)</f>
        <v>66.739999999999995</v>
      </c>
      <c r="J32" s="19">
        <f t="shared" ref="J32:L32" si="9">SUM(J25:J31)</f>
        <v>458.46</v>
      </c>
      <c r="K32" s="25"/>
      <c r="L32" s="19">
        <f t="shared" si="9"/>
        <v>66.760000000000005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 t="s">
        <v>49</v>
      </c>
      <c r="F34" s="43">
        <v>260</v>
      </c>
      <c r="G34" s="43">
        <v>4.7699999999999996</v>
      </c>
      <c r="H34" s="43">
        <v>3.09</v>
      </c>
      <c r="I34" s="43">
        <v>12.16</v>
      </c>
      <c r="J34" s="43">
        <v>100.58</v>
      </c>
      <c r="K34" s="44">
        <v>66</v>
      </c>
      <c r="L34" s="43">
        <v>31.2</v>
      </c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50</v>
      </c>
      <c r="F37" s="43">
        <v>200</v>
      </c>
      <c r="G37" s="43">
        <v>0.6</v>
      </c>
      <c r="H37" s="43">
        <v>0.1</v>
      </c>
      <c r="I37" s="43">
        <v>20.2</v>
      </c>
      <c r="J37" s="43">
        <v>83.6</v>
      </c>
      <c r="K37" s="44">
        <v>358</v>
      </c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 t="s">
        <v>42</v>
      </c>
      <c r="F39" s="43">
        <v>30</v>
      </c>
      <c r="G39" s="43">
        <v>1.98</v>
      </c>
      <c r="H39" s="43">
        <v>0.36</v>
      </c>
      <c r="I39" s="43">
        <v>11.88</v>
      </c>
      <c r="J39" s="43">
        <v>59.4</v>
      </c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490</v>
      </c>
      <c r="G42" s="19">
        <f t="shared" ref="G42" si="10">SUM(G33:G41)</f>
        <v>7.35</v>
      </c>
      <c r="H42" s="19">
        <f t="shared" ref="H42" si="11">SUM(H33:H41)</f>
        <v>3.55</v>
      </c>
      <c r="I42" s="19">
        <f t="shared" ref="I42" si="12">SUM(I33:I41)</f>
        <v>44.24</v>
      </c>
      <c r="J42" s="19">
        <f t="shared" ref="J42:L42" si="13">SUM(J33:J41)</f>
        <v>243.58</v>
      </c>
      <c r="K42" s="25"/>
      <c r="L42" s="19">
        <f t="shared" si="13"/>
        <v>31.2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1030</v>
      </c>
      <c r="G43" s="32">
        <f t="shared" ref="G43" si="14">G32+G42</f>
        <v>23.380000000000003</v>
      </c>
      <c r="H43" s="32">
        <f t="shared" ref="H43" si="15">H32+H42</f>
        <v>18.84</v>
      </c>
      <c r="I43" s="32">
        <f t="shared" ref="I43" si="16">I32+I42</f>
        <v>110.97999999999999</v>
      </c>
      <c r="J43" s="32">
        <f t="shared" ref="J43:L43" si="17">J32+J42</f>
        <v>702.04</v>
      </c>
      <c r="K43" s="32"/>
      <c r="L43" s="32">
        <f t="shared" si="17"/>
        <v>97.960000000000008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47</v>
      </c>
      <c r="F44" s="40">
        <v>100</v>
      </c>
      <c r="G44" s="40">
        <v>10.39</v>
      </c>
      <c r="H44" s="40">
        <v>14.79</v>
      </c>
      <c r="I44" s="43">
        <v>10.3</v>
      </c>
      <c r="J44" s="40">
        <v>221</v>
      </c>
      <c r="K44" s="41">
        <v>260</v>
      </c>
      <c r="L44" s="40">
        <v>66.760000000000005</v>
      </c>
    </row>
    <row r="45" spans="1:12" ht="14.4" x14ac:dyDescent="0.3">
      <c r="A45" s="23"/>
      <c r="B45" s="15"/>
      <c r="C45" s="11"/>
      <c r="D45" s="6"/>
      <c r="E45" s="42" t="s">
        <v>52</v>
      </c>
      <c r="F45" s="43">
        <v>150</v>
      </c>
      <c r="G45" s="43">
        <v>3.77</v>
      </c>
      <c r="H45" s="43">
        <v>2.29</v>
      </c>
      <c r="I45" s="43">
        <v>39.72</v>
      </c>
      <c r="J45" s="43">
        <v>214</v>
      </c>
      <c r="K45" s="44">
        <v>171</v>
      </c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48</v>
      </c>
      <c r="F46" s="43">
        <v>200</v>
      </c>
      <c r="G46" s="43">
        <v>0.11</v>
      </c>
      <c r="H46" s="43">
        <v>0.02</v>
      </c>
      <c r="I46" s="43">
        <v>10.15</v>
      </c>
      <c r="J46" s="43">
        <v>41.32</v>
      </c>
      <c r="K46" s="44">
        <v>377</v>
      </c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42</v>
      </c>
      <c r="F47" s="43">
        <v>50</v>
      </c>
      <c r="G47" s="43">
        <v>3.3</v>
      </c>
      <c r="H47" s="43">
        <v>0.6</v>
      </c>
      <c r="I47" s="43">
        <v>19.8</v>
      </c>
      <c r="J47" s="43">
        <v>99</v>
      </c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 t="s">
        <v>51</v>
      </c>
      <c r="F49" s="43">
        <v>10</v>
      </c>
      <c r="G49" s="43">
        <v>2.63</v>
      </c>
      <c r="H49" s="43">
        <v>2.66</v>
      </c>
      <c r="I49" s="43">
        <v>0</v>
      </c>
      <c r="J49" s="43">
        <v>34.33</v>
      </c>
      <c r="K49" s="44">
        <v>15</v>
      </c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20.2</v>
      </c>
      <c r="H51" s="19">
        <f t="shared" ref="H51" si="19">SUM(H44:H50)</f>
        <v>20.36</v>
      </c>
      <c r="I51" s="19">
        <f t="shared" ref="I51" si="20">SUM(I44:I50)</f>
        <v>79.97</v>
      </c>
      <c r="J51" s="19">
        <f t="shared" ref="J51:L51" si="21">SUM(J44:J50)</f>
        <v>609.65</v>
      </c>
      <c r="K51" s="25"/>
      <c r="L51" s="19">
        <f t="shared" si="21"/>
        <v>66.760000000000005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>
        <v>31.2</v>
      </c>
    </row>
    <row r="53" spans="1:12" ht="14.4" x14ac:dyDescent="0.3">
      <c r="A53" s="23"/>
      <c r="B53" s="15"/>
      <c r="C53" s="11"/>
      <c r="D53" s="7" t="s">
        <v>27</v>
      </c>
      <c r="E53" s="42" t="s">
        <v>53</v>
      </c>
      <c r="F53" s="43">
        <v>270</v>
      </c>
      <c r="G53" s="43">
        <v>4.1900000000000004</v>
      </c>
      <c r="H53" s="43">
        <v>8.34</v>
      </c>
      <c r="I53" s="43">
        <v>9.5399999999999991</v>
      </c>
      <c r="J53" s="43">
        <v>137.65</v>
      </c>
      <c r="K53" s="44">
        <v>535</v>
      </c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54</v>
      </c>
      <c r="F56" s="43">
        <v>200</v>
      </c>
      <c r="G56" s="43">
        <v>0.34599999999999997</v>
      </c>
      <c r="H56" s="43">
        <v>7.5999999999999998E-2</v>
      </c>
      <c r="I56" s="43">
        <v>19.850000000000001</v>
      </c>
      <c r="J56" s="43">
        <v>82.2</v>
      </c>
      <c r="K56" s="44">
        <v>394</v>
      </c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1.98</v>
      </c>
      <c r="H58" s="43">
        <v>0.36</v>
      </c>
      <c r="I58" s="43">
        <v>11.88</v>
      </c>
      <c r="J58" s="43">
        <v>59.4</v>
      </c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500</v>
      </c>
      <c r="G61" s="19">
        <f t="shared" ref="G61" si="22">SUM(G52:G60)</f>
        <v>6.516</v>
      </c>
      <c r="H61" s="19">
        <f t="shared" ref="H61" si="23">SUM(H52:H60)</f>
        <v>8.7759999999999998</v>
      </c>
      <c r="I61" s="19">
        <f t="shared" ref="I61" si="24">SUM(I52:I60)</f>
        <v>41.27</v>
      </c>
      <c r="J61" s="19">
        <f t="shared" ref="J61:L61" si="25">SUM(J52:J60)</f>
        <v>279.25</v>
      </c>
      <c r="K61" s="25"/>
      <c r="L61" s="19">
        <f t="shared" si="25"/>
        <v>31.2</v>
      </c>
    </row>
    <row r="62" spans="1:12" ht="15.75" customHeight="1" x14ac:dyDescent="0.25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1010</v>
      </c>
      <c r="G62" s="32">
        <f t="shared" ref="G62" si="26">G51+G61</f>
        <v>26.716000000000001</v>
      </c>
      <c r="H62" s="32">
        <f t="shared" ref="H62" si="27">H51+H61</f>
        <v>29.135999999999999</v>
      </c>
      <c r="I62" s="32">
        <f t="shared" ref="I62" si="28">I51+I61</f>
        <v>121.24000000000001</v>
      </c>
      <c r="J62" s="32">
        <f t="shared" ref="J62:L62" si="29">J51+J61</f>
        <v>888.9</v>
      </c>
      <c r="K62" s="32"/>
      <c r="L62" s="32">
        <f t="shared" si="29"/>
        <v>97.960000000000008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39" t="s">
        <v>73</v>
      </c>
      <c r="F63" s="40">
        <v>90</v>
      </c>
      <c r="G63" s="43">
        <v>10.199999999999999</v>
      </c>
      <c r="H63" s="40">
        <v>12.93</v>
      </c>
      <c r="I63" s="40">
        <v>13.79</v>
      </c>
      <c r="J63" s="40">
        <v>198</v>
      </c>
      <c r="K63" s="41"/>
      <c r="L63" s="40">
        <v>66.760000000000005</v>
      </c>
    </row>
    <row r="64" spans="1:12" ht="14.4" x14ac:dyDescent="0.3">
      <c r="A64" s="23"/>
      <c r="B64" s="15"/>
      <c r="C64" s="11"/>
      <c r="D64" s="6"/>
      <c r="E64" s="42" t="s">
        <v>56</v>
      </c>
      <c r="F64" s="40">
        <v>153</v>
      </c>
      <c r="G64" s="40">
        <v>4.1100000000000003</v>
      </c>
      <c r="H64" s="40">
        <v>3.55</v>
      </c>
      <c r="I64" s="40">
        <v>30.79</v>
      </c>
      <c r="J64" s="40">
        <v>202.8</v>
      </c>
      <c r="K64" s="44">
        <v>312</v>
      </c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74</v>
      </c>
      <c r="F65" s="43">
        <v>200</v>
      </c>
      <c r="G65" s="43">
        <v>0.11</v>
      </c>
      <c r="H65" s="43">
        <v>0.06</v>
      </c>
      <c r="I65" s="43">
        <v>10.98</v>
      </c>
      <c r="J65" s="43">
        <v>44.7</v>
      </c>
      <c r="K65" s="44">
        <v>376</v>
      </c>
      <c r="L65" s="43"/>
    </row>
    <row r="66" spans="1:12" ht="14.4" x14ac:dyDescent="0.3">
      <c r="A66" s="23"/>
      <c r="B66" s="15"/>
      <c r="C66" s="11"/>
      <c r="D66" s="7" t="s">
        <v>23</v>
      </c>
      <c r="E66" s="42" t="s">
        <v>75</v>
      </c>
      <c r="F66" s="43">
        <v>50</v>
      </c>
      <c r="G66" s="43">
        <v>3.5</v>
      </c>
      <c r="H66" s="43">
        <v>0.52</v>
      </c>
      <c r="I66" s="43">
        <v>21.72</v>
      </c>
      <c r="J66" s="43">
        <v>106.4</v>
      </c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 t="s">
        <v>72</v>
      </c>
      <c r="F68" s="43">
        <v>60</v>
      </c>
      <c r="G68" s="43">
        <v>0.84</v>
      </c>
      <c r="H68" s="43">
        <v>3.61</v>
      </c>
      <c r="I68" s="43">
        <v>4.96</v>
      </c>
      <c r="J68" s="43">
        <v>55.68</v>
      </c>
      <c r="K68" s="44">
        <v>52</v>
      </c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553</v>
      </c>
      <c r="G70" s="19">
        <f t="shared" ref="G70" si="30">SUM(G63:G69)</f>
        <v>18.759999999999998</v>
      </c>
      <c r="H70" s="19">
        <f t="shared" ref="H70" si="31">SUM(H63:H69)</f>
        <v>20.669999999999998</v>
      </c>
      <c r="I70" s="19">
        <f t="shared" ref="I70" si="32">SUM(I63:I69)</f>
        <v>82.24</v>
      </c>
      <c r="J70" s="19">
        <f t="shared" ref="J70:L70" si="33">SUM(J63:J69)</f>
        <v>607.57999999999993</v>
      </c>
      <c r="K70" s="25"/>
      <c r="L70" s="19">
        <f t="shared" si="33"/>
        <v>66.760000000000005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>
        <v>31.2</v>
      </c>
    </row>
    <row r="72" spans="1:12" ht="14.4" x14ac:dyDescent="0.3">
      <c r="A72" s="23"/>
      <c r="B72" s="15"/>
      <c r="C72" s="11"/>
      <c r="D72" s="7" t="s">
        <v>27</v>
      </c>
      <c r="E72" s="42" t="s">
        <v>57</v>
      </c>
      <c r="F72" s="43">
        <v>275</v>
      </c>
      <c r="G72" s="43">
        <v>12.04</v>
      </c>
      <c r="H72" s="43">
        <v>9.26</v>
      </c>
      <c r="I72" s="43">
        <v>18.75</v>
      </c>
      <c r="J72" s="43">
        <v>210.4</v>
      </c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 t="s">
        <v>41</v>
      </c>
      <c r="F75" s="43">
        <v>200</v>
      </c>
      <c r="G75" s="43">
        <v>0.66</v>
      </c>
      <c r="H75" s="43">
        <v>0.09</v>
      </c>
      <c r="I75" s="43">
        <v>22.03</v>
      </c>
      <c r="J75" s="43">
        <v>92.9</v>
      </c>
      <c r="K75" s="44">
        <v>349</v>
      </c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1.98</v>
      </c>
      <c r="H77" s="43">
        <v>0.36</v>
      </c>
      <c r="I77" s="43">
        <v>11.88</v>
      </c>
      <c r="J77" s="43">
        <v>59.4</v>
      </c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505</v>
      </c>
      <c r="G80" s="19">
        <f t="shared" ref="G80" si="34">SUM(G71:G79)</f>
        <v>14.68</v>
      </c>
      <c r="H80" s="19">
        <f t="shared" ref="H80" si="35">SUM(H71:H79)</f>
        <v>9.7099999999999991</v>
      </c>
      <c r="I80" s="19">
        <f t="shared" ref="I80" si="36">SUM(I71:I79)</f>
        <v>52.660000000000004</v>
      </c>
      <c r="J80" s="19">
        <f t="shared" ref="J80:L80" si="37">SUM(J71:J79)</f>
        <v>362.7</v>
      </c>
      <c r="K80" s="25"/>
      <c r="L80" s="19">
        <f t="shared" si="37"/>
        <v>31.2</v>
      </c>
    </row>
    <row r="81" spans="1:12" ht="15.75" customHeight="1" x14ac:dyDescent="0.25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1058</v>
      </c>
      <c r="G81" s="32">
        <f t="shared" ref="G81" si="38">G70+G80</f>
        <v>33.44</v>
      </c>
      <c r="H81" s="32">
        <f t="shared" ref="H81" si="39">H70+H80</f>
        <v>30.379999999999995</v>
      </c>
      <c r="I81" s="32">
        <f t="shared" ref="I81" si="40">I70+I80</f>
        <v>134.9</v>
      </c>
      <c r="J81" s="32">
        <f t="shared" ref="J81:L81" si="41">J70+J80</f>
        <v>970.28</v>
      </c>
      <c r="K81" s="32"/>
      <c r="L81" s="32">
        <f t="shared" si="41"/>
        <v>97.960000000000008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77</v>
      </c>
      <c r="F82" s="40">
        <v>155</v>
      </c>
      <c r="G82" s="40">
        <v>8.7899999999999991</v>
      </c>
      <c r="H82" s="40">
        <v>11.2</v>
      </c>
      <c r="I82" s="40">
        <v>31.4</v>
      </c>
      <c r="J82" s="40">
        <v>295.64999999999998</v>
      </c>
      <c r="K82" s="41">
        <v>390</v>
      </c>
      <c r="L82" s="40">
        <v>66.760000000000005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78</v>
      </c>
      <c r="F84" s="43">
        <v>200</v>
      </c>
      <c r="G84" s="43">
        <v>3.17</v>
      </c>
      <c r="H84" s="43">
        <v>2.68</v>
      </c>
      <c r="I84" s="43">
        <v>15.95</v>
      </c>
      <c r="J84" s="43">
        <v>100.6</v>
      </c>
      <c r="K84" s="44">
        <v>379</v>
      </c>
      <c r="L84" s="43"/>
    </row>
    <row r="85" spans="1:12" ht="14.4" x14ac:dyDescent="0.3">
      <c r="A85" s="23"/>
      <c r="B85" s="15"/>
      <c r="C85" s="11"/>
      <c r="D85" s="7" t="s">
        <v>23</v>
      </c>
      <c r="E85" s="42" t="s">
        <v>76</v>
      </c>
      <c r="F85" s="43">
        <v>55</v>
      </c>
      <c r="G85" s="43">
        <v>3.88</v>
      </c>
      <c r="H85" s="43">
        <v>0.56000000000000005</v>
      </c>
      <c r="I85" s="43">
        <v>24.18</v>
      </c>
      <c r="J85" s="43">
        <v>118.15</v>
      </c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 t="s">
        <v>58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/>
      <c r="L86" s="43"/>
    </row>
    <row r="87" spans="1:12" ht="14.4" x14ac:dyDescent="0.3">
      <c r="A87" s="23"/>
      <c r="B87" s="15"/>
      <c r="C87" s="11"/>
      <c r="D87" s="6"/>
      <c r="E87" s="42" t="s">
        <v>59</v>
      </c>
      <c r="F87" s="43">
        <v>15</v>
      </c>
      <c r="G87" s="43">
        <v>3.95</v>
      </c>
      <c r="H87" s="43">
        <v>3.99</v>
      </c>
      <c r="I87" s="43">
        <v>0</v>
      </c>
      <c r="J87" s="43">
        <v>51.5</v>
      </c>
      <c r="K87" s="44">
        <v>15</v>
      </c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525</v>
      </c>
      <c r="G89" s="19">
        <f t="shared" ref="G89" si="42">SUM(G82:G88)</f>
        <v>20.189999999999998</v>
      </c>
      <c r="H89" s="19">
        <f t="shared" ref="H89" si="43">SUM(H82:H88)</f>
        <v>18.829999999999998</v>
      </c>
      <c r="I89" s="19">
        <f t="shared" ref="I89" si="44">SUM(I82:I88)</f>
        <v>81.33</v>
      </c>
      <c r="J89" s="19">
        <f t="shared" ref="J89:L89" si="45">SUM(J82:J88)</f>
        <v>612.9</v>
      </c>
      <c r="K89" s="25"/>
      <c r="L89" s="19">
        <f t="shared" si="45"/>
        <v>66.760000000000005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>
        <v>31.2</v>
      </c>
    </row>
    <row r="91" spans="1:12" ht="26.4" x14ac:dyDescent="0.3">
      <c r="A91" s="23"/>
      <c r="B91" s="15"/>
      <c r="C91" s="11"/>
      <c r="D91" s="7" t="s">
        <v>27</v>
      </c>
      <c r="E91" s="42" t="s">
        <v>60</v>
      </c>
      <c r="F91" s="43">
        <v>282</v>
      </c>
      <c r="G91" s="43">
        <v>6.67</v>
      </c>
      <c r="H91" s="43">
        <v>9.17</v>
      </c>
      <c r="I91" s="43">
        <v>12.5</v>
      </c>
      <c r="J91" s="43">
        <v>166.59</v>
      </c>
      <c r="K91" s="44">
        <v>96</v>
      </c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 t="s">
        <v>61</v>
      </c>
      <c r="F94" s="43">
        <v>200</v>
      </c>
      <c r="G94" s="43">
        <v>0.67800000000000005</v>
      </c>
      <c r="H94" s="43">
        <v>0.27800000000000002</v>
      </c>
      <c r="I94" s="43">
        <v>10.76</v>
      </c>
      <c r="J94" s="43">
        <v>48.2</v>
      </c>
      <c r="K94" s="44">
        <v>388</v>
      </c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 t="s">
        <v>42</v>
      </c>
      <c r="F96" s="43">
        <v>30</v>
      </c>
      <c r="G96" s="43">
        <v>1.98</v>
      </c>
      <c r="H96" s="43">
        <v>0.36</v>
      </c>
      <c r="I96" s="43">
        <v>11.88</v>
      </c>
      <c r="J96" s="43">
        <v>59.4</v>
      </c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512</v>
      </c>
      <c r="G99" s="19">
        <f t="shared" ref="G99" si="46">SUM(G90:G98)</f>
        <v>9.3279999999999994</v>
      </c>
      <c r="H99" s="19">
        <f t="shared" ref="H99" si="47">SUM(H90:H98)</f>
        <v>9.8079999999999998</v>
      </c>
      <c r="I99" s="19">
        <f t="shared" ref="I99" si="48">SUM(I90:I98)</f>
        <v>35.14</v>
      </c>
      <c r="J99" s="19">
        <f t="shared" ref="J99:L99" si="49">SUM(J90:J98)</f>
        <v>274.19</v>
      </c>
      <c r="K99" s="25"/>
      <c r="L99" s="19">
        <f t="shared" si="49"/>
        <v>31.2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1037</v>
      </c>
      <c r="G100" s="32">
        <f t="shared" ref="G100" si="50">G89+G99</f>
        <v>29.517999999999997</v>
      </c>
      <c r="H100" s="32">
        <f t="shared" ref="H100" si="51">H89+H99</f>
        <v>28.637999999999998</v>
      </c>
      <c r="I100" s="32">
        <f t="shared" ref="I100" si="52">I89+I99</f>
        <v>116.47</v>
      </c>
      <c r="J100" s="32">
        <f t="shared" ref="J100:L100" si="53">J89+J99</f>
        <v>887.08999999999992</v>
      </c>
      <c r="K100" s="32"/>
      <c r="L100" s="32">
        <f t="shared" si="53"/>
        <v>97.960000000000008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73</v>
      </c>
      <c r="F101" s="40">
        <v>90</v>
      </c>
      <c r="G101" s="43">
        <v>10.199999999999999</v>
      </c>
      <c r="H101" s="40">
        <v>12.93</v>
      </c>
      <c r="I101" s="40">
        <v>13.79</v>
      </c>
      <c r="J101" s="40">
        <v>198</v>
      </c>
      <c r="K101" s="41"/>
      <c r="L101" s="40">
        <v>66.760000000000005</v>
      </c>
    </row>
    <row r="102" spans="1:12" ht="14.4" x14ac:dyDescent="0.3">
      <c r="A102" s="23"/>
      <c r="B102" s="15"/>
      <c r="C102" s="11"/>
      <c r="D102" s="6"/>
      <c r="E102" s="42" t="s">
        <v>79</v>
      </c>
      <c r="F102" s="43">
        <v>183</v>
      </c>
      <c r="G102" s="43">
        <v>4.09</v>
      </c>
      <c r="H102" s="43">
        <v>5.08</v>
      </c>
      <c r="I102" s="43">
        <v>37.26</v>
      </c>
      <c r="J102" s="43">
        <v>216.9</v>
      </c>
      <c r="K102" s="44">
        <v>182</v>
      </c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80</v>
      </c>
      <c r="F103" s="43">
        <v>200</v>
      </c>
      <c r="G103" s="43">
        <v>0.24</v>
      </c>
      <c r="H103" s="43">
        <v>0.09</v>
      </c>
      <c r="I103" s="43">
        <v>12.43</v>
      </c>
      <c r="J103" s="43">
        <v>54.2</v>
      </c>
      <c r="K103" s="44">
        <v>376</v>
      </c>
      <c r="L103" s="43"/>
    </row>
    <row r="104" spans="1:12" ht="14.4" x14ac:dyDescent="0.3">
      <c r="A104" s="23"/>
      <c r="B104" s="15"/>
      <c r="C104" s="11"/>
      <c r="D104" s="7" t="s">
        <v>23</v>
      </c>
      <c r="E104" s="42" t="s">
        <v>75</v>
      </c>
      <c r="F104" s="43">
        <v>55</v>
      </c>
      <c r="G104" s="43">
        <v>3.86</v>
      </c>
      <c r="H104" s="43">
        <v>0.56000000000000005</v>
      </c>
      <c r="I104" s="43">
        <v>24.18</v>
      </c>
      <c r="J104" s="43">
        <v>118.15</v>
      </c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528</v>
      </c>
      <c r="G108" s="19">
        <f t="shared" ref="G108:J108" si="54">SUM(G101:G107)</f>
        <v>18.39</v>
      </c>
      <c r="H108" s="19">
        <f t="shared" si="54"/>
        <v>18.659999999999997</v>
      </c>
      <c r="I108" s="19">
        <f t="shared" si="54"/>
        <v>87.66</v>
      </c>
      <c r="J108" s="19">
        <f t="shared" si="54"/>
        <v>587.25</v>
      </c>
      <c r="K108" s="25"/>
      <c r="L108" s="19">
        <f t="shared" ref="L108" si="55">SUM(L101:L107)</f>
        <v>66.760000000000005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>
        <v>31.2</v>
      </c>
    </row>
    <row r="110" spans="1:12" ht="14.4" x14ac:dyDescent="0.3">
      <c r="A110" s="23"/>
      <c r="B110" s="15"/>
      <c r="C110" s="11"/>
      <c r="D110" s="7" t="s">
        <v>27</v>
      </c>
      <c r="E110" s="42" t="s">
        <v>62</v>
      </c>
      <c r="F110" s="43">
        <v>270</v>
      </c>
      <c r="G110" s="43">
        <v>4.4000000000000004</v>
      </c>
      <c r="H110" s="43">
        <v>8.2799999999999994</v>
      </c>
      <c r="I110" s="43">
        <v>11.33</v>
      </c>
      <c r="J110" s="43">
        <v>146.15</v>
      </c>
      <c r="K110" s="44">
        <v>82</v>
      </c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41</v>
      </c>
      <c r="F113" s="43">
        <v>200</v>
      </c>
      <c r="G113" s="43">
        <v>0.66</v>
      </c>
      <c r="H113" s="43">
        <v>0.09</v>
      </c>
      <c r="I113" s="43">
        <v>22.03</v>
      </c>
      <c r="J113" s="43">
        <v>92.9</v>
      </c>
      <c r="K113" s="44">
        <v>349</v>
      </c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 t="s">
        <v>42</v>
      </c>
      <c r="F115" s="43">
        <v>30</v>
      </c>
      <c r="G115" s="43">
        <v>1.98</v>
      </c>
      <c r="H115" s="43">
        <v>0.36</v>
      </c>
      <c r="I115" s="43">
        <v>11.88</v>
      </c>
      <c r="J115" s="43">
        <v>59.4</v>
      </c>
      <c r="K115" s="43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500</v>
      </c>
      <c r="G118" s="19">
        <f t="shared" ref="G118:J118" si="56">SUM(G109:G117)</f>
        <v>7.0400000000000009</v>
      </c>
      <c r="H118" s="19">
        <f t="shared" si="56"/>
        <v>8.7299999999999986</v>
      </c>
      <c r="I118" s="19">
        <f t="shared" si="56"/>
        <v>45.24</v>
      </c>
      <c r="J118" s="19">
        <f t="shared" si="56"/>
        <v>298.45</v>
      </c>
      <c r="K118" s="25"/>
      <c r="L118" s="19">
        <f t="shared" ref="L118" si="57">SUM(L109:L117)</f>
        <v>31.2</v>
      </c>
    </row>
    <row r="119" spans="1:12" ht="14.4" x14ac:dyDescent="0.25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1028</v>
      </c>
      <c r="G119" s="32">
        <f t="shared" ref="G119" si="58">G108+G118</f>
        <v>25.43</v>
      </c>
      <c r="H119" s="32">
        <f t="shared" ref="H119" si="59">H108+H118</f>
        <v>27.389999999999993</v>
      </c>
      <c r="I119" s="32">
        <f t="shared" ref="I119" si="60">I108+I118</f>
        <v>132.9</v>
      </c>
      <c r="J119" s="32">
        <f t="shared" ref="J119:L119" si="61">J108+J118</f>
        <v>885.7</v>
      </c>
      <c r="K119" s="32"/>
      <c r="L119" s="32">
        <f t="shared" si="61"/>
        <v>97.960000000000008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81</v>
      </c>
      <c r="F120" s="40">
        <v>200</v>
      </c>
      <c r="G120" s="40">
        <v>15.95</v>
      </c>
      <c r="H120" s="40">
        <v>19.55</v>
      </c>
      <c r="I120" s="40">
        <v>39.75</v>
      </c>
      <c r="J120" s="40">
        <v>408.42</v>
      </c>
      <c r="K120" s="41"/>
      <c r="L120" s="40">
        <v>66.760000000000005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44</v>
      </c>
      <c r="F122" s="43">
        <v>200</v>
      </c>
      <c r="G122" s="43">
        <v>7.0000000000000007E-2</v>
      </c>
      <c r="H122" s="43">
        <v>0.02</v>
      </c>
      <c r="I122" s="43">
        <v>10.01</v>
      </c>
      <c r="J122" s="43">
        <v>40</v>
      </c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75</v>
      </c>
      <c r="F123" s="43">
        <v>45</v>
      </c>
      <c r="G123" s="43">
        <v>3.22</v>
      </c>
      <c r="H123" s="43">
        <v>0.44</v>
      </c>
      <c r="I123" s="43">
        <v>20.22</v>
      </c>
      <c r="J123" s="43">
        <v>98.35</v>
      </c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 t="s">
        <v>58</v>
      </c>
      <c r="F124" s="43">
        <v>100</v>
      </c>
      <c r="G124" s="43">
        <v>0.4</v>
      </c>
      <c r="H124" s="43">
        <v>0.4</v>
      </c>
      <c r="I124" s="43">
        <v>9.8000000000000007</v>
      </c>
      <c r="J124" s="43">
        <v>47</v>
      </c>
      <c r="K124" s="44"/>
      <c r="L124" s="43"/>
    </row>
    <row r="125" spans="1:12" ht="14.4" x14ac:dyDescent="0.3">
      <c r="A125" s="14"/>
      <c r="B125" s="15"/>
      <c r="C125" s="11"/>
      <c r="D125" s="6" t="s">
        <v>26</v>
      </c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545</v>
      </c>
      <c r="G127" s="19">
        <f t="shared" ref="G127:J127" si="62">SUM(G120:G126)</f>
        <v>19.639999999999997</v>
      </c>
      <c r="H127" s="19">
        <f t="shared" si="62"/>
        <v>20.41</v>
      </c>
      <c r="I127" s="19">
        <f t="shared" si="62"/>
        <v>79.779999999999987</v>
      </c>
      <c r="J127" s="19">
        <f t="shared" si="62"/>
        <v>593.77</v>
      </c>
      <c r="K127" s="25"/>
      <c r="L127" s="19">
        <f t="shared" ref="L127" si="63">SUM(L120:L126)</f>
        <v>66.760000000000005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>
        <v>31.2</v>
      </c>
    </row>
    <row r="129" spans="1:12" ht="14.4" x14ac:dyDescent="0.3">
      <c r="A129" s="14"/>
      <c r="B129" s="15"/>
      <c r="C129" s="11"/>
      <c r="D129" s="7" t="s">
        <v>27</v>
      </c>
      <c r="E129" s="42" t="s">
        <v>64</v>
      </c>
      <c r="F129" s="43">
        <v>250</v>
      </c>
      <c r="G129" s="43">
        <v>8.0299999999999994</v>
      </c>
      <c r="H129" s="43">
        <v>9.15</v>
      </c>
      <c r="I129" s="43">
        <v>7.19</v>
      </c>
      <c r="J129" s="43">
        <v>168.63</v>
      </c>
      <c r="K129" s="44">
        <v>325</v>
      </c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 t="s">
        <v>54</v>
      </c>
      <c r="F132" s="43">
        <v>200</v>
      </c>
      <c r="G132" s="43">
        <v>0.35</v>
      </c>
      <c r="H132" s="43">
        <v>0.08</v>
      </c>
      <c r="I132" s="43">
        <v>19.850000000000001</v>
      </c>
      <c r="J132" s="43">
        <v>82.2</v>
      </c>
      <c r="K132" s="44">
        <v>394</v>
      </c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 t="s">
        <v>42</v>
      </c>
      <c r="F134" s="43">
        <v>30</v>
      </c>
      <c r="G134" s="43">
        <v>1.98</v>
      </c>
      <c r="H134" s="43">
        <v>0.36</v>
      </c>
      <c r="I134" s="43">
        <v>11.88</v>
      </c>
      <c r="J134" s="43">
        <v>59.4</v>
      </c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480</v>
      </c>
      <c r="G137" s="19">
        <f t="shared" ref="G137:J137" si="64">SUM(G128:G136)</f>
        <v>10.36</v>
      </c>
      <c r="H137" s="19">
        <f t="shared" si="64"/>
        <v>9.59</v>
      </c>
      <c r="I137" s="19">
        <f t="shared" si="64"/>
        <v>38.92</v>
      </c>
      <c r="J137" s="19">
        <f t="shared" si="64"/>
        <v>310.22999999999996</v>
      </c>
      <c r="K137" s="25"/>
      <c r="L137" s="19">
        <f t="shared" ref="L137" si="65">SUM(L128:L136)</f>
        <v>31.2</v>
      </c>
    </row>
    <row r="138" spans="1:12" ht="14.4" x14ac:dyDescent="0.25">
      <c r="A138" s="33">
        <f>A120</f>
        <v>2</v>
      </c>
      <c r="B138" s="33">
        <f>B120</f>
        <v>2</v>
      </c>
      <c r="C138" s="53" t="s">
        <v>4</v>
      </c>
      <c r="D138" s="54"/>
      <c r="E138" s="31"/>
      <c r="F138" s="32">
        <f>F127+F137</f>
        <v>1025</v>
      </c>
      <c r="G138" s="32">
        <f t="shared" ref="G138" si="66">G127+G137</f>
        <v>29.999999999999996</v>
      </c>
      <c r="H138" s="32">
        <f t="shared" ref="H138" si="67">H127+H137</f>
        <v>30</v>
      </c>
      <c r="I138" s="32">
        <f t="shared" ref="I138" si="68">I127+I137</f>
        <v>118.69999999999999</v>
      </c>
      <c r="J138" s="32">
        <f t="shared" ref="J138:L138" si="69">J127+J137</f>
        <v>904</v>
      </c>
      <c r="K138" s="32"/>
      <c r="L138" s="32">
        <f t="shared" si="69"/>
        <v>97.960000000000008</v>
      </c>
    </row>
    <row r="139" spans="1:12" ht="15" thickBot="1" x14ac:dyDescent="0.35">
      <c r="A139" s="20">
        <v>2</v>
      </c>
      <c r="B139" s="21">
        <v>3</v>
      </c>
      <c r="C139" s="22" t="s">
        <v>20</v>
      </c>
      <c r="D139" s="5" t="s">
        <v>21</v>
      </c>
      <c r="E139" s="39" t="s">
        <v>55</v>
      </c>
      <c r="F139" s="40">
        <v>100</v>
      </c>
      <c r="G139" s="40">
        <v>9.0500000000000007</v>
      </c>
      <c r="H139" s="40">
        <v>6.09</v>
      </c>
      <c r="I139" s="40">
        <v>3.8</v>
      </c>
      <c r="J139" s="40">
        <v>105</v>
      </c>
      <c r="K139" s="41">
        <v>229</v>
      </c>
      <c r="L139" s="40">
        <v>66.760000000000005</v>
      </c>
    </row>
    <row r="140" spans="1:12" ht="14.4" x14ac:dyDescent="0.3">
      <c r="A140" s="23"/>
      <c r="B140" s="15"/>
      <c r="C140" s="11"/>
      <c r="D140" s="6"/>
      <c r="E140" s="42" t="s">
        <v>82</v>
      </c>
      <c r="F140" s="40">
        <v>150</v>
      </c>
      <c r="G140" s="40">
        <v>3.09</v>
      </c>
      <c r="H140" s="40">
        <v>6.98</v>
      </c>
      <c r="I140" s="40">
        <v>20.48</v>
      </c>
      <c r="J140" s="40">
        <v>157.05000000000001</v>
      </c>
      <c r="K140" s="44">
        <v>312</v>
      </c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84</v>
      </c>
      <c r="F141" s="43">
        <v>200</v>
      </c>
      <c r="G141" s="43">
        <v>0.18</v>
      </c>
      <c r="H141" s="43">
        <v>0.16</v>
      </c>
      <c r="I141" s="43">
        <v>17.899999999999999</v>
      </c>
      <c r="J141" s="43">
        <v>74.599999999999994</v>
      </c>
      <c r="K141" s="44">
        <v>342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83</v>
      </c>
      <c r="F142" s="43">
        <v>35</v>
      </c>
      <c r="G142" s="43">
        <v>2.66</v>
      </c>
      <c r="H142" s="43">
        <v>0.28000000000000003</v>
      </c>
      <c r="I142" s="43">
        <v>17.22</v>
      </c>
      <c r="J142" s="43">
        <v>82.25</v>
      </c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 t="s">
        <v>26</v>
      </c>
      <c r="E144" s="42" t="s">
        <v>85</v>
      </c>
      <c r="F144" s="43">
        <v>50</v>
      </c>
      <c r="G144" s="43">
        <v>1.03</v>
      </c>
      <c r="H144" s="43">
        <v>1.62</v>
      </c>
      <c r="I144" s="43">
        <v>4.71</v>
      </c>
      <c r="J144" s="43">
        <v>37.549999999999997</v>
      </c>
      <c r="K144" s="44">
        <v>321</v>
      </c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535</v>
      </c>
      <c r="G146" s="19">
        <f t="shared" ref="G146:J146" si="70">SUM(G139:G145)</f>
        <v>16.010000000000002</v>
      </c>
      <c r="H146" s="19">
        <f t="shared" si="70"/>
        <v>15.129999999999999</v>
      </c>
      <c r="I146" s="19">
        <f t="shared" si="70"/>
        <v>64.11</v>
      </c>
      <c r="J146" s="19">
        <f t="shared" si="70"/>
        <v>456.45</v>
      </c>
      <c r="K146" s="25"/>
      <c r="L146" s="19">
        <f t="shared" ref="L146" si="71">SUM(L139:L145)</f>
        <v>66.760000000000005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>
        <v>31.2</v>
      </c>
    </row>
    <row r="148" spans="1:12" ht="26.4" x14ac:dyDescent="0.3">
      <c r="A148" s="23"/>
      <c r="B148" s="15"/>
      <c r="C148" s="11"/>
      <c r="D148" s="7" t="s">
        <v>27</v>
      </c>
      <c r="E148" s="42" t="s">
        <v>65</v>
      </c>
      <c r="F148" s="43">
        <v>282</v>
      </c>
      <c r="G148" s="43">
        <v>5.28</v>
      </c>
      <c r="H148" s="43">
        <v>9.5</v>
      </c>
      <c r="I148" s="43">
        <v>14.09</v>
      </c>
      <c r="J148" s="43">
        <v>168.77</v>
      </c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 t="s">
        <v>50</v>
      </c>
      <c r="F151" s="43">
        <v>200</v>
      </c>
      <c r="G151" s="43">
        <v>0.6</v>
      </c>
      <c r="H151" s="43">
        <v>0.1</v>
      </c>
      <c r="I151" s="43">
        <v>20.2</v>
      </c>
      <c r="J151" s="43">
        <v>83.6</v>
      </c>
      <c r="K151" s="44">
        <v>358</v>
      </c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 t="s">
        <v>42</v>
      </c>
      <c r="F153" s="43">
        <v>30</v>
      </c>
      <c r="G153" s="43">
        <v>1.98</v>
      </c>
      <c r="H153" s="43">
        <v>0.36</v>
      </c>
      <c r="I153" s="43">
        <v>11.88</v>
      </c>
      <c r="J153" s="43">
        <v>59.4</v>
      </c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512</v>
      </c>
      <c r="G156" s="19">
        <f t="shared" ref="G156:J156" si="72">SUM(G147:G155)</f>
        <v>7.8599999999999994</v>
      </c>
      <c r="H156" s="19">
        <f t="shared" si="72"/>
        <v>9.9599999999999991</v>
      </c>
      <c r="I156" s="19">
        <f t="shared" si="72"/>
        <v>46.17</v>
      </c>
      <c r="J156" s="19">
        <f t="shared" si="72"/>
        <v>311.77</v>
      </c>
      <c r="K156" s="25"/>
      <c r="L156" s="19">
        <f t="shared" ref="L156" si="73">SUM(L147:L155)</f>
        <v>31.2</v>
      </c>
    </row>
    <row r="157" spans="1:12" ht="14.4" x14ac:dyDescent="0.25">
      <c r="A157" s="29">
        <f>A139</f>
        <v>2</v>
      </c>
      <c r="B157" s="30">
        <f>B139</f>
        <v>3</v>
      </c>
      <c r="C157" s="53" t="s">
        <v>4</v>
      </c>
      <c r="D157" s="54"/>
      <c r="E157" s="31"/>
      <c r="F157" s="32">
        <f>F146+F156</f>
        <v>1047</v>
      </c>
      <c r="G157" s="32">
        <f t="shared" ref="G157" si="74">G146+G156</f>
        <v>23.87</v>
      </c>
      <c r="H157" s="32">
        <f t="shared" ref="H157" si="75">H146+H156</f>
        <v>25.089999999999996</v>
      </c>
      <c r="I157" s="32">
        <f t="shared" ref="I157" si="76">I146+I156</f>
        <v>110.28</v>
      </c>
      <c r="J157" s="32">
        <f t="shared" ref="J157:L157" si="77">J146+J156</f>
        <v>768.22</v>
      </c>
      <c r="K157" s="32"/>
      <c r="L157" s="32">
        <f t="shared" si="77"/>
        <v>97.960000000000008</v>
      </c>
    </row>
    <row r="158" spans="1:12" ht="26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86</v>
      </c>
      <c r="F158" s="40">
        <v>100</v>
      </c>
      <c r="G158" s="40">
        <v>3.17</v>
      </c>
      <c r="H158" s="40">
        <v>5.19</v>
      </c>
      <c r="I158" s="40">
        <v>9.85</v>
      </c>
      <c r="J158" s="40">
        <v>118.01</v>
      </c>
      <c r="K158" s="41"/>
      <c r="L158" s="40">
        <v>66.760000000000005</v>
      </c>
    </row>
    <row r="159" spans="1:12" ht="14.4" x14ac:dyDescent="0.3">
      <c r="A159" s="23"/>
      <c r="B159" s="15"/>
      <c r="C159" s="11"/>
      <c r="D159" s="6"/>
      <c r="E159" s="42" t="s">
        <v>87</v>
      </c>
      <c r="F159" s="43">
        <v>183</v>
      </c>
      <c r="G159" s="43">
        <v>6.64</v>
      </c>
      <c r="H159" s="43">
        <v>7.6</v>
      </c>
      <c r="I159" s="43">
        <v>31.78</v>
      </c>
      <c r="J159" s="43">
        <v>221.94</v>
      </c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88</v>
      </c>
      <c r="F160" s="43">
        <v>200</v>
      </c>
      <c r="G160" s="43">
        <v>4.08</v>
      </c>
      <c r="H160" s="43">
        <v>3.54</v>
      </c>
      <c r="I160" s="43">
        <v>7.6</v>
      </c>
      <c r="J160" s="43">
        <v>78.599999999999994</v>
      </c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 t="s">
        <v>83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70.5</v>
      </c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513</v>
      </c>
      <c r="G165" s="19">
        <f t="shared" ref="G165:J165" si="78">SUM(G158:G164)</f>
        <v>16.169999999999998</v>
      </c>
      <c r="H165" s="19">
        <f t="shared" si="78"/>
        <v>16.569999999999997</v>
      </c>
      <c r="I165" s="19">
        <f t="shared" si="78"/>
        <v>63.99</v>
      </c>
      <c r="J165" s="19">
        <f t="shared" si="78"/>
        <v>489.04999999999995</v>
      </c>
      <c r="K165" s="25"/>
      <c r="L165" s="19">
        <f t="shared" ref="L165" si="79">SUM(L158:L164)</f>
        <v>66.760000000000005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>
        <v>31.2</v>
      </c>
    </row>
    <row r="167" spans="1:12" ht="26.4" x14ac:dyDescent="0.3">
      <c r="A167" s="23"/>
      <c r="B167" s="15"/>
      <c r="C167" s="11"/>
      <c r="D167" s="7" t="s">
        <v>27</v>
      </c>
      <c r="E167" s="42" t="s">
        <v>66</v>
      </c>
      <c r="F167" s="43">
        <v>272</v>
      </c>
      <c r="G167" s="43">
        <v>9.51</v>
      </c>
      <c r="H167" s="43">
        <v>7.92</v>
      </c>
      <c r="I167" s="43">
        <v>16.3</v>
      </c>
      <c r="J167" s="43">
        <v>176.39</v>
      </c>
      <c r="K167" s="44">
        <v>102</v>
      </c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44</v>
      </c>
      <c r="F170" s="43">
        <v>200</v>
      </c>
      <c r="G170" s="43">
        <v>7.0000000000000007E-2</v>
      </c>
      <c r="H170" s="43">
        <v>0.02</v>
      </c>
      <c r="I170" s="43">
        <v>10</v>
      </c>
      <c r="J170" s="43">
        <v>40</v>
      </c>
      <c r="K170" s="44">
        <v>376</v>
      </c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1.98</v>
      </c>
      <c r="H172" s="43">
        <v>0.36</v>
      </c>
      <c r="I172" s="43">
        <v>11.88</v>
      </c>
      <c r="J172" s="43">
        <v>59.4</v>
      </c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502</v>
      </c>
      <c r="G175" s="19">
        <f t="shared" ref="G175:J175" si="80">SUM(G166:G174)</f>
        <v>11.56</v>
      </c>
      <c r="H175" s="19">
        <f t="shared" si="80"/>
        <v>8.2999999999999989</v>
      </c>
      <c r="I175" s="19">
        <f t="shared" si="80"/>
        <v>38.18</v>
      </c>
      <c r="J175" s="19">
        <f t="shared" si="80"/>
        <v>275.78999999999996</v>
      </c>
      <c r="K175" s="25"/>
      <c r="L175" s="19">
        <f t="shared" ref="L175" si="81">SUM(L166:L174)</f>
        <v>31.2</v>
      </c>
    </row>
    <row r="176" spans="1:12" ht="14.4" x14ac:dyDescent="0.25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1015</v>
      </c>
      <c r="G176" s="32">
        <f t="shared" ref="G176" si="82">G165+G175</f>
        <v>27.729999999999997</v>
      </c>
      <c r="H176" s="32">
        <f t="shared" ref="H176" si="83">H165+H175</f>
        <v>24.869999999999997</v>
      </c>
      <c r="I176" s="32">
        <f t="shared" ref="I176" si="84">I165+I175</f>
        <v>102.17</v>
      </c>
      <c r="J176" s="32">
        <f t="shared" ref="J176:L176" si="85">J165+J175</f>
        <v>764.83999999999992</v>
      </c>
      <c r="K176" s="32"/>
      <c r="L176" s="32">
        <f t="shared" si="85"/>
        <v>97.960000000000008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63</v>
      </c>
      <c r="F177" s="40">
        <v>200</v>
      </c>
      <c r="G177" s="40">
        <v>12.48</v>
      </c>
      <c r="H177" s="40">
        <v>15.68</v>
      </c>
      <c r="I177" s="40">
        <v>19.34</v>
      </c>
      <c r="J177" s="40">
        <v>271.5</v>
      </c>
      <c r="K177" s="41"/>
      <c r="L177" s="40">
        <v>66.760000000000005</v>
      </c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41</v>
      </c>
      <c r="F179" s="43">
        <v>200</v>
      </c>
      <c r="G179" s="43">
        <v>0.66</v>
      </c>
      <c r="H179" s="43">
        <v>0.09</v>
      </c>
      <c r="I179" s="43">
        <v>22.03</v>
      </c>
      <c r="J179" s="43">
        <v>92.8</v>
      </c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 t="s">
        <v>83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70.5</v>
      </c>
      <c r="K180" s="44"/>
      <c r="L180" s="43"/>
    </row>
    <row r="181" spans="1:12" ht="15" thickBot="1" x14ac:dyDescent="0.35">
      <c r="A181" s="23"/>
      <c r="B181" s="15"/>
      <c r="C181" s="11"/>
      <c r="D181" s="7" t="s">
        <v>24</v>
      </c>
      <c r="E181" s="42" t="s">
        <v>58</v>
      </c>
      <c r="F181" s="43">
        <v>100</v>
      </c>
      <c r="G181" s="43">
        <v>0.4</v>
      </c>
      <c r="H181" s="43">
        <v>0.4</v>
      </c>
      <c r="I181" s="43">
        <v>9.8000000000000007</v>
      </c>
      <c r="J181" s="43">
        <v>47</v>
      </c>
      <c r="K181" s="44"/>
      <c r="L181" s="43"/>
    </row>
    <row r="182" spans="1:12" ht="14.4" x14ac:dyDescent="0.3">
      <c r="A182" s="23"/>
      <c r="B182" s="15"/>
      <c r="C182" s="11"/>
      <c r="D182" s="6" t="s">
        <v>26</v>
      </c>
      <c r="E182" s="39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6">SUM(G177:G183)</f>
        <v>15.82</v>
      </c>
      <c r="H184" s="19">
        <f t="shared" si="86"/>
        <v>16.409999999999997</v>
      </c>
      <c r="I184" s="19">
        <f t="shared" si="86"/>
        <v>65.930000000000007</v>
      </c>
      <c r="J184" s="19">
        <f t="shared" si="86"/>
        <v>481.8</v>
      </c>
      <c r="K184" s="25"/>
      <c r="L184" s="19">
        <f t="shared" ref="L184" si="87">SUM(L177:L183)</f>
        <v>66.760000000000005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>
        <v>31.2</v>
      </c>
    </row>
    <row r="186" spans="1:12" ht="14.4" x14ac:dyDescent="0.3">
      <c r="A186" s="23"/>
      <c r="B186" s="15"/>
      <c r="C186" s="11"/>
      <c r="D186" s="7" t="s">
        <v>27</v>
      </c>
      <c r="E186" s="42" t="s">
        <v>67</v>
      </c>
      <c r="F186" s="43">
        <v>260</v>
      </c>
      <c r="G186" s="43">
        <v>4.91</v>
      </c>
      <c r="H186" s="43">
        <v>7.4</v>
      </c>
      <c r="I186" s="43">
        <v>11.65</v>
      </c>
      <c r="J186" s="43">
        <v>141.94999999999999</v>
      </c>
      <c r="K186" s="44">
        <v>103</v>
      </c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68</v>
      </c>
      <c r="F189" s="43">
        <v>200</v>
      </c>
      <c r="G189" s="43">
        <v>0.115</v>
      </c>
      <c r="H189" s="43">
        <v>2.5000000000000001E-2</v>
      </c>
      <c r="I189" s="43">
        <v>10.15</v>
      </c>
      <c r="J189" s="43">
        <v>41.7</v>
      </c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1.98</v>
      </c>
      <c r="H191" s="43">
        <v>0.36</v>
      </c>
      <c r="I191" s="43">
        <v>11.88</v>
      </c>
      <c r="J191" s="43">
        <v>59.4</v>
      </c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490</v>
      </c>
      <c r="G194" s="19">
        <f t="shared" ref="G194:J194" si="88">SUM(G185:G193)</f>
        <v>7.0050000000000008</v>
      </c>
      <c r="H194" s="19">
        <f t="shared" si="88"/>
        <v>7.785000000000001</v>
      </c>
      <c r="I194" s="19">
        <f t="shared" si="88"/>
        <v>33.68</v>
      </c>
      <c r="J194" s="19">
        <f t="shared" si="88"/>
        <v>243.04999999999998</v>
      </c>
      <c r="K194" s="25"/>
      <c r="L194" s="19">
        <f t="shared" ref="L194" si="89">SUM(L185:L193)</f>
        <v>31.2</v>
      </c>
    </row>
    <row r="195" spans="1:12" ht="14.4" x14ac:dyDescent="0.25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1020</v>
      </c>
      <c r="G195" s="32">
        <f t="shared" ref="G195" si="90">G184+G194</f>
        <v>22.825000000000003</v>
      </c>
      <c r="H195" s="32">
        <f t="shared" ref="H195" si="91">H184+H194</f>
        <v>24.194999999999997</v>
      </c>
      <c r="I195" s="32">
        <f t="shared" ref="I195" si="92">I184+I194</f>
        <v>99.610000000000014</v>
      </c>
      <c r="J195" s="32">
        <f t="shared" ref="J195:L195" si="93">J184+J194</f>
        <v>724.85</v>
      </c>
      <c r="K195" s="32"/>
      <c r="L195" s="32">
        <f t="shared" si="93"/>
        <v>97.960000000000008</v>
      </c>
    </row>
    <row r="196" spans="1:12" x14ac:dyDescent="0.25">
      <c r="A196" s="27"/>
      <c r="B196" s="28"/>
      <c r="C196" s="55" t="s">
        <v>5</v>
      </c>
      <c r="D196" s="55"/>
      <c r="E196" s="55"/>
      <c r="F196" s="34">
        <f>(F24+F43+F62+F81+F100+F119+F138+F157+F176+F195)/(IF(F24=0,0,1)+IF(F43=0,0,1)+IF(F62=0,0,1)+IF(F81=0,0,1)+IF(F100=0,0,1)+IF(F119=0,0,1)+IF(F138=0,0,1)+IF(F157=0,0,1)+IF(F176=0,0,1)+IF(F195=0,0,1))</f>
        <v>1029.7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27.1099</v>
      </c>
      <c r="H196" s="34">
        <f t="shared" si="94"/>
        <v>26.770900000000001</v>
      </c>
      <c r="I196" s="34">
        <f t="shared" si="94"/>
        <v>115.97499999999999</v>
      </c>
      <c r="J196" s="34">
        <f t="shared" si="94"/>
        <v>831.73500000000001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97.960000000000022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2022-05-16T14:23:56Z</dcterms:created>
  <dcterms:modified xsi:type="dcterms:W3CDTF">2024-03-15T11:22:43Z</dcterms:modified>
</cp:coreProperties>
</file>