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tabRatio="902" firstSheet="1" activeTab="13"/>
  </bookViews>
  <sheets>
    <sheet name="Лист1" sheetId="1" r:id="rId1"/>
    <sheet name="Лист2" sheetId="2" r:id="rId2"/>
    <sheet name="Лист3" sheetId="3" r:id="rId3"/>
    <sheet name="Лист4" sheetId="4" r:id="rId4"/>
    <sheet name="Лист5" sheetId="5" r:id="rId5"/>
    <sheet name="Лист6" sheetId="6" r:id="rId6"/>
    <sheet name="Лист7" sheetId="7" r:id="rId7"/>
    <sheet name="Лист8" sheetId="8" r:id="rId8"/>
    <sheet name="Лист9" sheetId="9" r:id="rId9"/>
    <sheet name="Лист10" sheetId="10" r:id="rId10"/>
    <sheet name="Лист11" sheetId="11" r:id="rId11"/>
    <sheet name="Лист12" sheetId="12" r:id="rId12"/>
    <sheet name="Лист13" sheetId="13" r:id="rId13"/>
    <sheet name="Лист14" sheetId="14" r:id="rId14"/>
  </sheets>
  <calcPr calcId="145621"/>
</workbook>
</file>

<file path=xl/calcChain.xml><?xml version="1.0" encoding="utf-8"?>
<calcChain xmlns="http://schemas.openxmlformats.org/spreadsheetml/2006/main">
  <c r="C37" i="14" l="1"/>
  <c r="D37" i="14"/>
  <c r="E37" i="14"/>
  <c r="F37" i="14"/>
  <c r="G37" i="14"/>
  <c r="H37" i="14"/>
  <c r="I37" i="14"/>
  <c r="J37" i="14"/>
  <c r="K37" i="14"/>
  <c r="L37" i="14"/>
  <c r="M37" i="14"/>
  <c r="N37" i="14"/>
  <c r="C36" i="14"/>
  <c r="D36" i="14"/>
  <c r="E36" i="14"/>
  <c r="F36" i="14"/>
  <c r="G36" i="14"/>
  <c r="H36" i="14"/>
  <c r="I36" i="14"/>
  <c r="J36" i="14"/>
  <c r="K36" i="14"/>
  <c r="L36" i="14"/>
  <c r="M36" i="14"/>
  <c r="N36" i="14"/>
  <c r="C32" i="14"/>
  <c r="D32" i="14"/>
  <c r="E32" i="14"/>
  <c r="F32" i="14"/>
  <c r="G32" i="14"/>
  <c r="H32" i="14"/>
  <c r="I32" i="14"/>
  <c r="J32" i="14"/>
  <c r="K32" i="14"/>
  <c r="L32" i="14"/>
  <c r="M32" i="14"/>
  <c r="N32" i="14"/>
  <c r="C25" i="14"/>
  <c r="D25" i="14"/>
  <c r="E25" i="14"/>
  <c r="F25" i="14"/>
  <c r="G25" i="14"/>
  <c r="H25" i="14"/>
  <c r="I25" i="14"/>
  <c r="J25" i="14"/>
  <c r="K25" i="14"/>
  <c r="L25" i="14"/>
  <c r="M25" i="14"/>
  <c r="N25" i="14"/>
  <c r="C21" i="14"/>
  <c r="D21" i="14"/>
  <c r="E21" i="14"/>
  <c r="F21" i="14"/>
  <c r="G21" i="14"/>
  <c r="H21" i="14"/>
  <c r="I21" i="14"/>
  <c r="J21" i="14"/>
  <c r="K21" i="14"/>
  <c r="L21" i="14"/>
  <c r="M21" i="14"/>
  <c r="N21" i="14"/>
  <c r="C13" i="14"/>
  <c r="D13" i="14"/>
  <c r="E13" i="14"/>
  <c r="F13" i="14"/>
  <c r="G13" i="14"/>
  <c r="H13" i="14"/>
  <c r="I13" i="14"/>
  <c r="J13" i="14"/>
  <c r="K13" i="14"/>
  <c r="L13" i="14"/>
  <c r="M13" i="14"/>
  <c r="N13" i="14"/>
  <c r="C10" i="14"/>
  <c r="D10" i="14"/>
  <c r="E10" i="14"/>
  <c r="F10" i="14"/>
  <c r="G10" i="14"/>
  <c r="H10" i="14"/>
  <c r="I10" i="14"/>
  <c r="J10" i="14"/>
  <c r="K10" i="14"/>
  <c r="L10" i="14"/>
  <c r="M10" i="14"/>
  <c r="N10" i="14"/>
  <c r="C39" i="13"/>
  <c r="D39" i="13"/>
  <c r="E39" i="13"/>
  <c r="F39" i="13"/>
  <c r="G39" i="13"/>
  <c r="H39" i="13"/>
  <c r="I39" i="13"/>
  <c r="J39" i="13"/>
  <c r="K39" i="13"/>
  <c r="L39" i="13"/>
  <c r="M39" i="13"/>
  <c r="N39" i="13"/>
  <c r="C38" i="13"/>
  <c r="D38" i="13"/>
  <c r="E38" i="13"/>
  <c r="F38" i="13"/>
  <c r="G38" i="13"/>
  <c r="H38" i="13"/>
  <c r="I38" i="13"/>
  <c r="J38" i="13"/>
  <c r="K38" i="13"/>
  <c r="L38" i="13"/>
  <c r="M38" i="13"/>
  <c r="N38" i="13"/>
  <c r="C34" i="13"/>
  <c r="D34" i="13"/>
  <c r="E34" i="13"/>
  <c r="F34" i="13"/>
  <c r="G34" i="13"/>
  <c r="H34" i="13"/>
  <c r="I34" i="13"/>
  <c r="J34" i="13"/>
  <c r="K34" i="13"/>
  <c r="L34" i="13"/>
  <c r="M34" i="13"/>
  <c r="N34" i="13"/>
  <c r="C28" i="13"/>
  <c r="D28" i="13"/>
  <c r="E28" i="13"/>
  <c r="F28" i="13"/>
  <c r="G28" i="13"/>
  <c r="H28" i="13"/>
  <c r="I28" i="13"/>
  <c r="J28" i="13"/>
  <c r="K28" i="13"/>
  <c r="L28" i="13"/>
  <c r="M28" i="13"/>
  <c r="N28" i="13"/>
  <c r="C23" i="13"/>
  <c r="D23" i="13"/>
  <c r="E23" i="13"/>
  <c r="F23" i="13"/>
  <c r="G23" i="13"/>
  <c r="H23" i="13"/>
  <c r="I23" i="13"/>
  <c r="J23" i="13"/>
  <c r="K23" i="13"/>
  <c r="L23" i="13"/>
  <c r="M23" i="13"/>
  <c r="N23" i="13"/>
  <c r="C14" i="13"/>
  <c r="D14" i="13"/>
  <c r="E14" i="13"/>
  <c r="F14" i="13"/>
  <c r="G14" i="13"/>
  <c r="H14" i="13"/>
  <c r="I14" i="13"/>
  <c r="J14" i="13"/>
  <c r="K14" i="13"/>
  <c r="L14" i="13"/>
  <c r="M14" i="13"/>
  <c r="N14" i="13"/>
  <c r="C10" i="13"/>
  <c r="D10" i="13"/>
  <c r="E10" i="13"/>
  <c r="F10" i="13"/>
  <c r="G10" i="13"/>
  <c r="H10" i="13"/>
  <c r="I10" i="13"/>
  <c r="J10" i="13"/>
  <c r="K10" i="13"/>
  <c r="L10" i="13"/>
  <c r="M10" i="13"/>
  <c r="N10" i="13"/>
  <c r="C39" i="12"/>
  <c r="D39" i="12"/>
  <c r="E39" i="12"/>
  <c r="F39" i="12"/>
  <c r="G39" i="12"/>
  <c r="H39" i="12"/>
  <c r="I39" i="12"/>
  <c r="J39" i="12"/>
  <c r="K39" i="12"/>
  <c r="L39" i="12"/>
  <c r="M39" i="12"/>
  <c r="N39" i="12"/>
  <c r="C38" i="12"/>
  <c r="D38" i="12"/>
  <c r="E38" i="12"/>
  <c r="F38" i="12"/>
  <c r="G38" i="12"/>
  <c r="H38" i="12"/>
  <c r="I38" i="12"/>
  <c r="J38" i="12"/>
  <c r="K38" i="12"/>
  <c r="L38" i="12"/>
  <c r="M38" i="12"/>
  <c r="N38" i="12"/>
  <c r="C34" i="12"/>
  <c r="D34" i="12"/>
  <c r="E34" i="12"/>
  <c r="F34" i="12"/>
  <c r="G34" i="12"/>
  <c r="H34" i="12"/>
  <c r="I34" i="12"/>
  <c r="J34" i="12"/>
  <c r="K34" i="12"/>
  <c r="L34" i="12"/>
  <c r="M34" i="12"/>
  <c r="N34" i="12"/>
  <c r="C26" i="12"/>
  <c r="D26" i="12"/>
  <c r="E26" i="12"/>
  <c r="F26" i="12"/>
  <c r="G26" i="12"/>
  <c r="H26" i="12"/>
  <c r="I26" i="12"/>
  <c r="J26" i="12"/>
  <c r="K26" i="12"/>
  <c r="L26" i="12"/>
  <c r="M26" i="12"/>
  <c r="N26" i="12"/>
  <c r="C22" i="12"/>
  <c r="D22" i="12"/>
  <c r="E22" i="12"/>
  <c r="F22" i="12"/>
  <c r="G22" i="12"/>
  <c r="H22" i="12"/>
  <c r="I22" i="12"/>
  <c r="J22" i="12"/>
  <c r="K22" i="12"/>
  <c r="L22" i="12"/>
  <c r="M22" i="12"/>
  <c r="N22" i="12"/>
  <c r="C13" i="12"/>
  <c r="D13" i="12"/>
  <c r="E13" i="12"/>
  <c r="F13" i="12"/>
  <c r="G13" i="12"/>
  <c r="H13" i="12"/>
  <c r="I13" i="12"/>
  <c r="J13" i="12"/>
  <c r="K13" i="12"/>
  <c r="L13" i="12"/>
  <c r="M13" i="12"/>
  <c r="N13" i="12"/>
  <c r="C10" i="12"/>
  <c r="D10" i="12"/>
  <c r="E10" i="12"/>
  <c r="F10" i="12"/>
  <c r="G10" i="12"/>
  <c r="H10" i="12"/>
  <c r="I10" i="12"/>
  <c r="J10" i="12"/>
  <c r="K10" i="12"/>
  <c r="L10" i="12"/>
  <c r="M10" i="12"/>
  <c r="N10" i="12"/>
  <c r="C40" i="11"/>
  <c r="D40" i="11"/>
  <c r="E40" i="11"/>
  <c r="F40" i="11"/>
  <c r="G40" i="11"/>
  <c r="H40" i="11"/>
  <c r="I40" i="11"/>
  <c r="J40" i="11"/>
  <c r="K40" i="11"/>
  <c r="L40" i="11"/>
  <c r="M40" i="11"/>
  <c r="N40" i="11"/>
  <c r="C39" i="11"/>
  <c r="D39" i="11"/>
  <c r="E39" i="11"/>
  <c r="F39" i="11"/>
  <c r="G39" i="11"/>
  <c r="H39" i="11"/>
  <c r="I39" i="11"/>
  <c r="J39" i="11"/>
  <c r="K39" i="11"/>
  <c r="L39" i="11"/>
  <c r="M39" i="11"/>
  <c r="N39" i="11"/>
  <c r="C35" i="11"/>
  <c r="D35" i="11"/>
  <c r="E35" i="11"/>
  <c r="F35" i="11"/>
  <c r="G35" i="11"/>
  <c r="H35" i="11"/>
  <c r="I35" i="11"/>
  <c r="J35" i="11"/>
  <c r="K35" i="11"/>
  <c r="L35" i="11"/>
  <c r="M35" i="11"/>
  <c r="N35" i="11"/>
  <c r="C27" i="11"/>
  <c r="D27" i="11"/>
  <c r="E27" i="11"/>
  <c r="F27" i="11"/>
  <c r="G27" i="11"/>
  <c r="H27" i="11"/>
  <c r="I27" i="11"/>
  <c r="J27" i="11"/>
  <c r="K27" i="11"/>
  <c r="L27" i="11"/>
  <c r="M27" i="11"/>
  <c r="N27" i="11"/>
  <c r="C22" i="11"/>
  <c r="D22" i="11"/>
  <c r="E22" i="11"/>
  <c r="F22" i="11"/>
  <c r="G22" i="11"/>
  <c r="H22" i="11"/>
  <c r="I22" i="11"/>
  <c r="J22" i="11"/>
  <c r="K22" i="11"/>
  <c r="L22" i="11"/>
  <c r="M22" i="11"/>
  <c r="N22" i="11"/>
  <c r="C14" i="11"/>
  <c r="D14" i="11"/>
  <c r="E14" i="11"/>
  <c r="F14" i="11"/>
  <c r="G14" i="11"/>
  <c r="H14" i="11"/>
  <c r="I14" i="11"/>
  <c r="J14" i="11"/>
  <c r="K14" i="11"/>
  <c r="L14" i="11"/>
  <c r="M14" i="11"/>
  <c r="N14" i="11"/>
  <c r="C10" i="11"/>
  <c r="D10" i="11"/>
  <c r="E10" i="11"/>
  <c r="F10" i="11"/>
  <c r="G10" i="11"/>
  <c r="H10" i="11"/>
  <c r="I10" i="11"/>
  <c r="J10" i="11"/>
  <c r="K10" i="11"/>
  <c r="L10" i="11"/>
  <c r="M10" i="11"/>
  <c r="N10" i="11"/>
  <c r="C39" i="10"/>
  <c r="D39" i="10"/>
  <c r="E39" i="10"/>
  <c r="F39" i="10"/>
  <c r="G39" i="10"/>
  <c r="H39" i="10"/>
  <c r="I39" i="10"/>
  <c r="J39" i="10"/>
  <c r="K39" i="10"/>
  <c r="L39" i="10"/>
  <c r="M39" i="10"/>
  <c r="N39" i="10"/>
  <c r="C38" i="10"/>
  <c r="D38" i="10"/>
  <c r="E38" i="10"/>
  <c r="F38" i="10"/>
  <c r="G38" i="10"/>
  <c r="H38" i="10"/>
  <c r="I38" i="10"/>
  <c r="J38" i="10"/>
  <c r="K38" i="10"/>
  <c r="L38" i="10"/>
  <c r="M38" i="10"/>
  <c r="N38" i="10"/>
  <c r="C34" i="10"/>
  <c r="D34" i="10"/>
  <c r="E34" i="10"/>
  <c r="F34" i="10"/>
  <c r="G34" i="10"/>
  <c r="H34" i="10"/>
  <c r="I34" i="10"/>
  <c r="J34" i="10"/>
  <c r="K34" i="10"/>
  <c r="L34" i="10"/>
  <c r="M34" i="10"/>
  <c r="N34" i="10"/>
  <c r="C26" i="10"/>
  <c r="D26" i="10"/>
  <c r="E26" i="10"/>
  <c r="F26" i="10"/>
  <c r="G26" i="10"/>
  <c r="H26" i="10"/>
  <c r="I26" i="10"/>
  <c r="J26" i="10"/>
  <c r="K26" i="10"/>
  <c r="L26" i="10"/>
  <c r="M26" i="10"/>
  <c r="N26" i="10"/>
  <c r="C22" i="10"/>
  <c r="D22" i="10"/>
  <c r="E22" i="10"/>
  <c r="F22" i="10"/>
  <c r="G22" i="10"/>
  <c r="H22" i="10"/>
  <c r="I22" i="10"/>
  <c r="J22" i="10"/>
  <c r="K22" i="10"/>
  <c r="L22" i="10"/>
  <c r="M22" i="10"/>
  <c r="N22" i="10"/>
  <c r="C14" i="10"/>
  <c r="D14" i="10"/>
  <c r="E14" i="10"/>
  <c r="F14" i="10"/>
  <c r="G14" i="10"/>
  <c r="H14" i="10"/>
  <c r="I14" i="10"/>
  <c r="J14" i="10"/>
  <c r="K14" i="10"/>
  <c r="L14" i="10"/>
  <c r="M14" i="10"/>
  <c r="N14" i="10"/>
  <c r="C11" i="10"/>
  <c r="D11" i="10"/>
  <c r="E11" i="10"/>
  <c r="F11" i="10"/>
  <c r="G11" i="10"/>
  <c r="H11" i="10"/>
  <c r="I11" i="10"/>
  <c r="J11" i="10"/>
  <c r="K11" i="10"/>
  <c r="L11" i="10"/>
  <c r="M11" i="10"/>
  <c r="N11" i="10"/>
  <c r="C40" i="9"/>
  <c r="D40" i="9"/>
  <c r="E40" i="9"/>
  <c r="F40" i="9"/>
  <c r="G40" i="9"/>
  <c r="H40" i="9"/>
  <c r="I40" i="9"/>
  <c r="J40" i="9"/>
  <c r="K40" i="9"/>
  <c r="L40" i="9"/>
  <c r="M40" i="9"/>
  <c r="N40" i="9"/>
  <c r="C39" i="9"/>
  <c r="D39" i="9"/>
  <c r="E39" i="9"/>
  <c r="F39" i="9"/>
  <c r="G39" i="9"/>
  <c r="H39" i="9"/>
  <c r="I39" i="9"/>
  <c r="J39" i="9"/>
  <c r="K39" i="9"/>
  <c r="L39" i="9"/>
  <c r="M39" i="9"/>
  <c r="N39" i="9"/>
  <c r="C35" i="9"/>
  <c r="D35" i="9"/>
  <c r="E35" i="9"/>
  <c r="F35" i="9"/>
  <c r="G35" i="9"/>
  <c r="H35" i="9"/>
  <c r="I35" i="9"/>
  <c r="J35" i="9"/>
  <c r="K35" i="9"/>
  <c r="L35" i="9"/>
  <c r="M35" i="9"/>
  <c r="N35" i="9"/>
  <c r="C28" i="9"/>
  <c r="D28" i="9"/>
  <c r="E28" i="9"/>
  <c r="F28" i="9"/>
  <c r="G28" i="9"/>
  <c r="H28" i="9"/>
  <c r="I28" i="9"/>
  <c r="J28" i="9"/>
  <c r="K28" i="9"/>
  <c r="L28" i="9"/>
  <c r="M28" i="9"/>
  <c r="N28" i="9"/>
  <c r="C23" i="9"/>
  <c r="D23" i="9"/>
  <c r="E23" i="9"/>
  <c r="F23" i="9"/>
  <c r="G23" i="9"/>
  <c r="H23" i="9"/>
  <c r="I23" i="9"/>
  <c r="J23" i="9"/>
  <c r="K23" i="9"/>
  <c r="L23" i="9"/>
  <c r="M23" i="9"/>
  <c r="N23" i="9"/>
  <c r="C14" i="9"/>
  <c r="D14" i="9"/>
  <c r="E14" i="9"/>
  <c r="F14" i="9"/>
  <c r="G14" i="9"/>
  <c r="H14" i="9"/>
  <c r="I14" i="9"/>
  <c r="J14" i="9"/>
  <c r="K14" i="9"/>
  <c r="L14" i="9"/>
  <c r="M14" i="9"/>
  <c r="N14" i="9"/>
  <c r="C10" i="9"/>
  <c r="D10" i="9"/>
  <c r="E10" i="9"/>
  <c r="F10" i="9"/>
  <c r="G10" i="9"/>
  <c r="H10" i="9"/>
  <c r="I10" i="9"/>
  <c r="J10" i="9"/>
  <c r="K10" i="9"/>
  <c r="L10" i="9"/>
  <c r="M10" i="9"/>
  <c r="N10" i="9"/>
  <c r="C38" i="8"/>
  <c r="D38" i="8"/>
  <c r="E38" i="8"/>
  <c r="F38" i="8"/>
  <c r="G38" i="8"/>
  <c r="H38" i="8"/>
  <c r="I38" i="8"/>
  <c r="J38" i="8"/>
  <c r="K38" i="8"/>
  <c r="L38" i="8"/>
  <c r="M38" i="8"/>
  <c r="N38" i="8"/>
  <c r="C37" i="8"/>
  <c r="D37" i="8"/>
  <c r="E37" i="8"/>
  <c r="F37" i="8"/>
  <c r="G37" i="8"/>
  <c r="H37" i="8"/>
  <c r="I37" i="8"/>
  <c r="J37" i="8"/>
  <c r="K37" i="8"/>
  <c r="L37" i="8"/>
  <c r="M37" i="8"/>
  <c r="N37" i="8"/>
  <c r="C33" i="8"/>
  <c r="D33" i="8"/>
  <c r="E33" i="8"/>
  <c r="F33" i="8"/>
  <c r="G33" i="8"/>
  <c r="H33" i="8"/>
  <c r="I33" i="8"/>
  <c r="J33" i="8"/>
  <c r="K33" i="8"/>
  <c r="L33" i="8"/>
  <c r="M33" i="8"/>
  <c r="N33" i="8"/>
  <c r="C26" i="8"/>
  <c r="D26" i="8"/>
  <c r="E26" i="8"/>
  <c r="F26" i="8"/>
  <c r="G26" i="8"/>
  <c r="H26" i="8"/>
  <c r="I26" i="8"/>
  <c r="J26" i="8"/>
  <c r="K26" i="8"/>
  <c r="L26" i="8"/>
  <c r="M26" i="8"/>
  <c r="N26" i="8"/>
  <c r="C22" i="8"/>
  <c r="D22" i="8"/>
  <c r="E22" i="8"/>
  <c r="F22" i="8"/>
  <c r="G22" i="8"/>
  <c r="H22" i="8"/>
  <c r="I22" i="8"/>
  <c r="J22" i="8"/>
  <c r="K22" i="8"/>
  <c r="L22" i="8"/>
  <c r="M22" i="8"/>
  <c r="N22" i="8"/>
  <c r="C13" i="8"/>
  <c r="D13" i="8"/>
  <c r="E13" i="8"/>
  <c r="F13" i="8"/>
  <c r="G13" i="8"/>
  <c r="H13" i="8"/>
  <c r="I13" i="8"/>
  <c r="J13" i="8"/>
  <c r="K13" i="8"/>
  <c r="L13" i="8"/>
  <c r="M13" i="8"/>
  <c r="N13" i="8"/>
  <c r="C10" i="8"/>
  <c r="D10" i="8"/>
  <c r="E10" i="8"/>
  <c r="F10" i="8"/>
  <c r="G10" i="8"/>
  <c r="H10" i="8"/>
  <c r="I10" i="8"/>
  <c r="J10" i="8"/>
  <c r="K10" i="8"/>
  <c r="L10" i="8"/>
  <c r="M10" i="8"/>
  <c r="N10" i="8"/>
  <c r="C39" i="7"/>
  <c r="D39" i="7"/>
  <c r="E39" i="7"/>
  <c r="F39" i="7"/>
  <c r="G39" i="7"/>
  <c r="H39" i="7"/>
  <c r="I39" i="7"/>
  <c r="J39" i="7"/>
  <c r="K39" i="7"/>
  <c r="L39" i="7"/>
  <c r="M39" i="7"/>
  <c r="N39" i="7"/>
  <c r="C38" i="7"/>
  <c r="D38" i="7"/>
  <c r="E38" i="7"/>
  <c r="F38" i="7"/>
  <c r="G38" i="7"/>
  <c r="H38" i="7"/>
  <c r="I38" i="7"/>
  <c r="J38" i="7"/>
  <c r="K38" i="7"/>
  <c r="L38" i="7"/>
  <c r="M38" i="7"/>
  <c r="N38" i="7"/>
  <c r="C34" i="7"/>
  <c r="D34" i="7"/>
  <c r="E34" i="7"/>
  <c r="F34" i="7"/>
  <c r="G34" i="7"/>
  <c r="H34" i="7"/>
  <c r="I34" i="7"/>
  <c r="J34" i="7"/>
  <c r="K34" i="7"/>
  <c r="L34" i="7"/>
  <c r="M34" i="7"/>
  <c r="N34" i="7"/>
  <c r="C27" i="7"/>
  <c r="D27" i="7"/>
  <c r="E27" i="7"/>
  <c r="F27" i="7"/>
  <c r="G27" i="7"/>
  <c r="H27" i="7"/>
  <c r="I27" i="7"/>
  <c r="J27" i="7"/>
  <c r="K27" i="7"/>
  <c r="L27" i="7"/>
  <c r="M27" i="7"/>
  <c r="N27" i="7"/>
  <c r="C22" i="7"/>
  <c r="D22" i="7"/>
  <c r="E22" i="7"/>
  <c r="F22" i="7"/>
  <c r="G22" i="7"/>
  <c r="H22" i="7"/>
  <c r="I22" i="7"/>
  <c r="J22" i="7"/>
  <c r="K22" i="7"/>
  <c r="L22" i="7"/>
  <c r="M22" i="7"/>
  <c r="N22" i="7"/>
  <c r="C14" i="7"/>
  <c r="D14" i="7"/>
  <c r="E14" i="7"/>
  <c r="F14" i="7"/>
  <c r="G14" i="7"/>
  <c r="H14" i="7"/>
  <c r="I14" i="7"/>
  <c r="J14" i="7"/>
  <c r="K14" i="7"/>
  <c r="L14" i="7"/>
  <c r="M14" i="7"/>
  <c r="N14" i="7"/>
  <c r="C10" i="7"/>
  <c r="D10" i="7"/>
  <c r="E10" i="7"/>
  <c r="F10" i="7"/>
  <c r="G10" i="7"/>
  <c r="H10" i="7"/>
  <c r="I10" i="7"/>
  <c r="J10" i="7"/>
  <c r="K10" i="7"/>
  <c r="L10" i="7"/>
  <c r="M10" i="7"/>
  <c r="N10" i="7"/>
  <c r="C39" i="6"/>
  <c r="D39" i="6"/>
  <c r="E39" i="6"/>
  <c r="F39" i="6"/>
  <c r="G39" i="6"/>
  <c r="H39" i="6"/>
  <c r="I39" i="6"/>
  <c r="J39" i="6"/>
  <c r="K39" i="6"/>
  <c r="L39" i="6"/>
  <c r="M39" i="6"/>
  <c r="N39" i="6"/>
  <c r="C38" i="6"/>
  <c r="D38" i="6"/>
  <c r="E38" i="6"/>
  <c r="F38" i="6"/>
  <c r="G38" i="6"/>
  <c r="H38" i="6"/>
  <c r="I38" i="6"/>
  <c r="J38" i="6"/>
  <c r="K38" i="6"/>
  <c r="L38" i="6"/>
  <c r="M38" i="6"/>
  <c r="N38" i="6"/>
  <c r="C34" i="6"/>
  <c r="D34" i="6"/>
  <c r="E34" i="6"/>
  <c r="F34" i="6"/>
  <c r="G34" i="6"/>
  <c r="H34" i="6"/>
  <c r="I34" i="6"/>
  <c r="J34" i="6"/>
  <c r="K34" i="6"/>
  <c r="L34" i="6"/>
  <c r="M34" i="6"/>
  <c r="N34" i="6"/>
  <c r="C27" i="6"/>
  <c r="D27" i="6"/>
  <c r="E27" i="6"/>
  <c r="F27" i="6"/>
  <c r="G27" i="6"/>
  <c r="H27" i="6"/>
  <c r="I27" i="6"/>
  <c r="J27" i="6"/>
  <c r="K27" i="6"/>
  <c r="L27" i="6"/>
  <c r="M27" i="6"/>
  <c r="N27" i="6"/>
  <c r="C14" i="6"/>
  <c r="D14" i="6"/>
  <c r="E14" i="6"/>
  <c r="F14" i="6"/>
  <c r="G14" i="6"/>
  <c r="H14" i="6"/>
  <c r="I14" i="6"/>
  <c r="J14" i="6"/>
  <c r="K14" i="6"/>
  <c r="L14" i="6"/>
  <c r="M14" i="6"/>
  <c r="N14" i="6"/>
  <c r="C11" i="6"/>
  <c r="D11" i="6"/>
  <c r="E11" i="6"/>
  <c r="F11" i="6"/>
  <c r="G11" i="6"/>
  <c r="H11" i="6"/>
  <c r="I11" i="6"/>
  <c r="J11" i="6"/>
  <c r="K11" i="6"/>
  <c r="L11" i="6"/>
  <c r="M11" i="6"/>
  <c r="N11" i="6"/>
  <c r="C23" i="6"/>
  <c r="D23" i="6"/>
  <c r="E23" i="6"/>
  <c r="F23" i="6"/>
  <c r="G23" i="6"/>
  <c r="H23" i="6"/>
  <c r="I23" i="6"/>
  <c r="J23" i="6"/>
  <c r="K23" i="6"/>
  <c r="L23" i="6"/>
  <c r="M23" i="6"/>
  <c r="N23" i="6"/>
  <c r="C41" i="5"/>
  <c r="D41" i="5"/>
  <c r="E41" i="5"/>
  <c r="F41" i="5"/>
  <c r="G41" i="5"/>
  <c r="H41" i="5"/>
  <c r="I41" i="5"/>
  <c r="J41" i="5"/>
  <c r="K41" i="5"/>
  <c r="L41" i="5"/>
  <c r="M41" i="5"/>
  <c r="N41" i="5"/>
  <c r="C40" i="5"/>
  <c r="D40" i="5"/>
  <c r="E40" i="5"/>
  <c r="F40" i="5"/>
  <c r="G40" i="5"/>
  <c r="H40" i="5"/>
  <c r="I40" i="5"/>
  <c r="J40" i="5"/>
  <c r="K40" i="5"/>
  <c r="L40" i="5"/>
  <c r="M40" i="5"/>
  <c r="N40" i="5"/>
  <c r="C36" i="5"/>
  <c r="D36" i="5"/>
  <c r="E36" i="5"/>
  <c r="F36" i="5"/>
  <c r="G36" i="5"/>
  <c r="H36" i="5"/>
  <c r="I36" i="5"/>
  <c r="J36" i="5"/>
  <c r="K36" i="5"/>
  <c r="L36" i="5"/>
  <c r="M36" i="5"/>
  <c r="N36" i="5"/>
  <c r="C29" i="5"/>
  <c r="D29" i="5"/>
  <c r="E29" i="5"/>
  <c r="F29" i="5"/>
  <c r="G29" i="5"/>
  <c r="H29" i="5"/>
  <c r="I29" i="5"/>
  <c r="J29" i="5"/>
  <c r="K29" i="5"/>
  <c r="L29" i="5"/>
  <c r="M29" i="5"/>
  <c r="N29" i="5"/>
  <c r="C24" i="5"/>
  <c r="D24" i="5"/>
  <c r="E24" i="5"/>
  <c r="F24" i="5"/>
  <c r="G24" i="5"/>
  <c r="H24" i="5"/>
  <c r="I24" i="5"/>
  <c r="J24" i="5"/>
  <c r="K24" i="5"/>
  <c r="L24" i="5"/>
  <c r="M24" i="5"/>
  <c r="N24" i="5"/>
  <c r="C15" i="5"/>
  <c r="D15" i="5"/>
  <c r="E15" i="5"/>
  <c r="F15" i="5"/>
  <c r="G15" i="5"/>
  <c r="H15" i="5"/>
  <c r="I15" i="5"/>
  <c r="J15" i="5"/>
  <c r="K15" i="5"/>
  <c r="L15" i="5"/>
  <c r="M15" i="5"/>
  <c r="N15" i="5"/>
  <c r="C11" i="5"/>
  <c r="D11" i="5"/>
  <c r="E11" i="5"/>
  <c r="F11" i="5"/>
  <c r="G11" i="5"/>
  <c r="H11" i="5"/>
  <c r="I11" i="5"/>
  <c r="J11" i="5"/>
  <c r="K11" i="5"/>
  <c r="L11" i="5"/>
  <c r="M11" i="5"/>
  <c r="N11" i="5"/>
  <c r="C39" i="4"/>
  <c r="D39" i="4"/>
  <c r="E39" i="4"/>
  <c r="F39" i="4"/>
  <c r="G39" i="4"/>
  <c r="H39" i="4"/>
  <c r="I39" i="4"/>
  <c r="J39" i="4"/>
  <c r="K39" i="4"/>
  <c r="L39" i="4"/>
  <c r="M39" i="4"/>
  <c r="N39" i="4"/>
  <c r="C38" i="4"/>
  <c r="D38" i="4"/>
  <c r="E38" i="4"/>
  <c r="F38" i="4"/>
  <c r="G38" i="4"/>
  <c r="H38" i="4"/>
  <c r="I38" i="4"/>
  <c r="J38" i="4"/>
  <c r="K38" i="4"/>
  <c r="L38" i="4"/>
  <c r="M38" i="4"/>
  <c r="N38" i="4"/>
  <c r="C34" i="4"/>
  <c r="D34" i="4"/>
  <c r="E34" i="4"/>
  <c r="F34" i="4"/>
  <c r="G34" i="4"/>
  <c r="H34" i="4"/>
  <c r="I34" i="4"/>
  <c r="J34" i="4"/>
  <c r="K34" i="4"/>
  <c r="L34" i="4"/>
  <c r="M34" i="4"/>
  <c r="N34" i="4"/>
  <c r="C27" i="4"/>
  <c r="D27" i="4"/>
  <c r="E27" i="4"/>
  <c r="F27" i="4"/>
  <c r="G27" i="4"/>
  <c r="H27" i="4"/>
  <c r="I27" i="4"/>
  <c r="J27" i="4"/>
  <c r="K27" i="4"/>
  <c r="L27" i="4"/>
  <c r="M27" i="4"/>
  <c r="N27" i="4"/>
  <c r="C23" i="4"/>
  <c r="D23" i="4"/>
  <c r="E23" i="4"/>
  <c r="F23" i="4"/>
  <c r="G23" i="4"/>
  <c r="H23" i="4"/>
  <c r="I23" i="4"/>
  <c r="J23" i="4"/>
  <c r="K23" i="4"/>
  <c r="L23" i="4"/>
  <c r="M23" i="4"/>
  <c r="N23" i="4"/>
  <c r="C14" i="4"/>
  <c r="D14" i="4"/>
  <c r="E14" i="4"/>
  <c r="F14" i="4"/>
  <c r="G14" i="4"/>
  <c r="H14" i="4"/>
  <c r="I14" i="4"/>
  <c r="J14" i="4"/>
  <c r="K14" i="4"/>
  <c r="L14" i="4"/>
  <c r="M14" i="4"/>
  <c r="N14" i="4"/>
  <c r="C11" i="4"/>
  <c r="D11" i="4"/>
  <c r="E11" i="4"/>
  <c r="F11" i="4"/>
  <c r="G11" i="4"/>
  <c r="H11" i="4"/>
  <c r="I11" i="4"/>
  <c r="J11" i="4"/>
  <c r="K11" i="4"/>
  <c r="L11" i="4"/>
  <c r="M11" i="4"/>
  <c r="N11" i="4"/>
  <c r="C41" i="3"/>
  <c r="D41" i="3"/>
  <c r="E41" i="3"/>
  <c r="F41" i="3"/>
  <c r="G41" i="3"/>
  <c r="H41" i="3"/>
  <c r="I41" i="3"/>
  <c r="J41" i="3"/>
  <c r="K41" i="3"/>
  <c r="L41" i="3"/>
  <c r="M41" i="3"/>
  <c r="N41" i="3"/>
  <c r="C40" i="3"/>
  <c r="D40" i="3"/>
  <c r="E40" i="3"/>
  <c r="F40" i="3"/>
  <c r="G40" i="3"/>
  <c r="H40" i="3"/>
  <c r="I40" i="3"/>
  <c r="J40" i="3"/>
  <c r="K40" i="3"/>
  <c r="L40" i="3"/>
  <c r="M40" i="3"/>
  <c r="N40" i="3"/>
  <c r="C36" i="3"/>
  <c r="D36" i="3"/>
  <c r="E36" i="3"/>
  <c r="F36" i="3"/>
  <c r="G36" i="3"/>
  <c r="H36" i="3"/>
  <c r="I36" i="3"/>
  <c r="J36" i="3"/>
  <c r="K36" i="3"/>
  <c r="L36" i="3"/>
  <c r="M36" i="3"/>
  <c r="N36" i="3"/>
  <c r="C28" i="3"/>
  <c r="D28" i="3"/>
  <c r="E28" i="3"/>
  <c r="F28" i="3"/>
  <c r="G28" i="3"/>
  <c r="H28" i="3"/>
  <c r="I28" i="3"/>
  <c r="J28" i="3"/>
  <c r="K28" i="3"/>
  <c r="L28" i="3"/>
  <c r="M28" i="3"/>
  <c r="N28" i="3"/>
  <c r="C23" i="3"/>
  <c r="D23" i="3"/>
  <c r="E23" i="3"/>
  <c r="F23" i="3"/>
  <c r="G23" i="3"/>
  <c r="H23" i="3"/>
  <c r="I23" i="3"/>
  <c r="J23" i="3"/>
  <c r="K23" i="3"/>
  <c r="L23" i="3"/>
  <c r="M23" i="3"/>
  <c r="N23" i="3"/>
  <c r="C14" i="3"/>
  <c r="D14" i="3"/>
  <c r="E14" i="3"/>
  <c r="F14" i="3"/>
  <c r="G14" i="3"/>
  <c r="H14" i="3"/>
  <c r="I14" i="3"/>
  <c r="J14" i="3"/>
  <c r="K14" i="3"/>
  <c r="L14" i="3"/>
  <c r="M14" i="3"/>
  <c r="N14" i="3"/>
  <c r="C10" i="3"/>
  <c r="D10" i="3"/>
  <c r="E10" i="3"/>
  <c r="F10" i="3"/>
  <c r="G10" i="3"/>
  <c r="H10" i="3"/>
  <c r="I10" i="3"/>
  <c r="J10" i="3"/>
  <c r="K10" i="3"/>
  <c r="L10" i="3"/>
  <c r="M10" i="3"/>
  <c r="N10" i="3"/>
  <c r="H37" i="2"/>
  <c r="I37" i="2"/>
  <c r="J37" i="2"/>
  <c r="K37" i="2"/>
  <c r="L37" i="2"/>
  <c r="M37" i="2"/>
  <c r="N37" i="2"/>
  <c r="F37" i="2"/>
  <c r="E37" i="2"/>
  <c r="D37" i="2"/>
  <c r="C37" i="2"/>
  <c r="C36" i="2"/>
  <c r="D36" i="2"/>
  <c r="E36" i="2"/>
  <c r="F36" i="2"/>
  <c r="G36" i="2"/>
  <c r="H36" i="2"/>
  <c r="I36" i="2"/>
  <c r="J36" i="2"/>
  <c r="K36" i="2"/>
  <c r="L36" i="2"/>
  <c r="M36" i="2"/>
  <c r="N36" i="2"/>
  <c r="C32" i="2"/>
  <c r="D32" i="2"/>
  <c r="E32" i="2"/>
  <c r="F32" i="2"/>
  <c r="G32" i="2"/>
  <c r="H32" i="2"/>
  <c r="I32" i="2"/>
  <c r="J32" i="2"/>
  <c r="K32" i="2"/>
  <c r="L32" i="2"/>
  <c r="M32" i="2"/>
  <c r="N32" i="2"/>
  <c r="C26" i="2"/>
  <c r="D26" i="2"/>
  <c r="E26" i="2"/>
  <c r="F26" i="2"/>
  <c r="G26" i="2"/>
  <c r="H26" i="2"/>
  <c r="I26" i="2"/>
  <c r="J26" i="2"/>
  <c r="K26" i="2"/>
  <c r="L26" i="2"/>
  <c r="M26" i="2"/>
  <c r="N26" i="2"/>
  <c r="C22" i="2"/>
  <c r="D22" i="2"/>
  <c r="E22" i="2"/>
  <c r="F22" i="2"/>
  <c r="G22" i="2"/>
  <c r="H22" i="2"/>
  <c r="I22" i="2"/>
  <c r="J22" i="2"/>
  <c r="K22" i="2"/>
  <c r="L22" i="2"/>
  <c r="M22" i="2"/>
  <c r="N22" i="2"/>
  <c r="D11" i="2"/>
  <c r="E11" i="2"/>
  <c r="F11" i="2"/>
  <c r="G11" i="2"/>
  <c r="G37" i="2" s="1"/>
  <c r="H11" i="2"/>
  <c r="I11" i="2"/>
  <c r="J11" i="2"/>
  <c r="K11" i="2"/>
  <c r="L11" i="2"/>
  <c r="M11" i="2"/>
  <c r="N11" i="2"/>
  <c r="I14" i="2"/>
  <c r="J14" i="2"/>
  <c r="K14" i="2"/>
  <c r="L14" i="2"/>
  <c r="M14" i="2"/>
  <c r="N14" i="2"/>
  <c r="H14" i="2"/>
  <c r="G14" i="2"/>
  <c r="F14" i="2"/>
  <c r="E14" i="2"/>
  <c r="D14" i="2"/>
  <c r="C14" i="2"/>
  <c r="C11" i="2"/>
  <c r="N40" i="1"/>
  <c r="M40" i="1"/>
  <c r="L40" i="1"/>
  <c r="K40" i="1"/>
  <c r="J40" i="1"/>
  <c r="I40" i="1"/>
  <c r="H40" i="1"/>
  <c r="G40" i="1"/>
  <c r="F40" i="1"/>
  <c r="E40" i="1"/>
  <c r="D40" i="1"/>
  <c r="C40" i="1"/>
  <c r="C36" i="1"/>
  <c r="D36" i="1"/>
  <c r="E36" i="1"/>
  <c r="F36" i="1"/>
  <c r="G36" i="1"/>
  <c r="H36" i="1"/>
  <c r="I36" i="1"/>
  <c r="J36" i="1"/>
  <c r="K36" i="1"/>
  <c r="L36" i="1"/>
  <c r="M36" i="1"/>
  <c r="N36" i="1"/>
  <c r="F28" i="1"/>
  <c r="G28" i="1"/>
  <c r="H28" i="1"/>
  <c r="I28" i="1"/>
  <c r="J28" i="1"/>
  <c r="K28" i="1"/>
  <c r="L28" i="1"/>
  <c r="M28" i="1"/>
  <c r="N28" i="1"/>
  <c r="E28" i="1"/>
  <c r="D28" i="1"/>
  <c r="C28" i="1"/>
  <c r="N23" i="1"/>
  <c r="M23" i="1"/>
  <c r="L23" i="1"/>
  <c r="K23" i="1"/>
  <c r="J23" i="1"/>
  <c r="I23" i="1"/>
  <c r="H23" i="1"/>
  <c r="G23" i="1"/>
  <c r="F23" i="1"/>
  <c r="E23" i="1"/>
  <c r="D23" i="1"/>
  <c r="C23" i="1"/>
  <c r="N14" i="1"/>
  <c r="M14" i="1"/>
  <c r="L14" i="1"/>
  <c r="K14" i="1"/>
  <c r="J14" i="1"/>
  <c r="I14" i="1"/>
  <c r="H14" i="1"/>
  <c r="G14" i="1"/>
  <c r="F14" i="1"/>
  <c r="E14" i="1"/>
  <c r="D14" i="1"/>
  <c r="C14" i="1"/>
  <c r="N10" i="1"/>
  <c r="M10" i="1"/>
  <c r="L10" i="1"/>
</calcChain>
</file>

<file path=xl/sharedStrings.xml><?xml version="1.0" encoding="utf-8"?>
<sst xmlns="http://schemas.openxmlformats.org/spreadsheetml/2006/main" count="755" uniqueCount="164">
  <si>
    <t>Выход блюда</t>
  </si>
  <si>
    <t>Пищевые вещества</t>
  </si>
  <si>
    <t>Б</t>
  </si>
  <si>
    <t>Ж</t>
  </si>
  <si>
    <t>У</t>
  </si>
  <si>
    <t>День 1</t>
  </si>
  <si>
    <t>Завтрак I</t>
  </si>
  <si>
    <t>Каша ячневая молочная со сл.маслом.</t>
  </si>
  <si>
    <t>Какао на молоке</t>
  </si>
  <si>
    <t>Завтрак II</t>
  </si>
  <si>
    <t>Обед</t>
  </si>
  <si>
    <t>Икра  свекольно-морковная</t>
  </si>
  <si>
    <t>Компот из сухофруктов</t>
  </si>
  <si>
    <t>Хлеб ржаной</t>
  </si>
  <si>
    <t>Полдник</t>
  </si>
  <si>
    <t>Ужин I</t>
  </si>
  <si>
    <t>Чай с сахаром</t>
  </si>
  <si>
    <t>Хлеб пшеничный</t>
  </si>
  <si>
    <t>Ужин II</t>
  </si>
  <si>
    <t>Ряженка</t>
  </si>
  <si>
    <t>Итого за первый день</t>
  </si>
  <si>
    <t xml:space="preserve">Каша гречневая рассыпч. со слив.маслом </t>
  </si>
  <si>
    <t>День 2</t>
  </si>
  <si>
    <t>Итого за второй день</t>
  </si>
  <si>
    <t>Котлеты мясные</t>
  </si>
  <si>
    <t>Картофельное пюре со сл.маслом</t>
  </si>
  <si>
    <t>День 3</t>
  </si>
  <si>
    <t>Итого за третий день</t>
  </si>
  <si>
    <t>Яйцо вареное</t>
  </si>
  <si>
    <t>Ватрушка "Королевская"</t>
  </si>
  <si>
    <t>День 4</t>
  </si>
  <si>
    <t>Итого за четвертый день</t>
  </si>
  <si>
    <t>Каша пшеничная молочная со сл.маслом</t>
  </si>
  <si>
    <t>Курица отварная</t>
  </si>
  <si>
    <t>Зразы рыбные с яйцом</t>
  </si>
  <si>
    <t>День 5</t>
  </si>
  <si>
    <t>Итого за пятый день</t>
  </si>
  <si>
    <t>Компот из свежих фруктов</t>
  </si>
  <si>
    <t>День 6</t>
  </si>
  <si>
    <t>Итого за шестой день</t>
  </si>
  <si>
    <t>Кисель</t>
  </si>
  <si>
    <t>Ватрушка с повидлой</t>
  </si>
  <si>
    <t>День 7</t>
  </si>
  <si>
    <t>Итого за седьмой день</t>
  </si>
  <si>
    <t>Гороховое пюре со сл.маслом</t>
  </si>
  <si>
    <t>Запеканка картофельная с мясом, со сл.маслом</t>
  </si>
  <si>
    <t>День 8</t>
  </si>
  <si>
    <t>Итого за восьмой день</t>
  </si>
  <si>
    <t>Сладкий плов со сл.маслом</t>
  </si>
  <si>
    <t>Булочка "Дорожная"</t>
  </si>
  <si>
    <t>Итого за девятый день</t>
  </si>
  <si>
    <t>День 9</t>
  </si>
  <si>
    <t>Суп борщ на кост.б/не, со сметаной</t>
  </si>
  <si>
    <t>День 10</t>
  </si>
  <si>
    <t>Итого за десятый день</t>
  </si>
  <si>
    <t>Суп лапша дом. на курином бульоне</t>
  </si>
  <si>
    <t>Плов с мясом курицы</t>
  </si>
  <si>
    <t>День 11</t>
  </si>
  <si>
    <t>Итого за одинадцатый день</t>
  </si>
  <si>
    <t>Каша гречневая мол. со сл.маслом</t>
  </si>
  <si>
    <t>День 12</t>
  </si>
  <si>
    <t>Итого за двенадцатый день</t>
  </si>
  <si>
    <t>Каша пшенная молочная со с.маслом</t>
  </si>
  <si>
    <t>День 13</t>
  </si>
  <si>
    <t>Итого за тринадцатый день</t>
  </si>
  <si>
    <t>День 14</t>
  </si>
  <si>
    <t>Итого за четырнадцатый день</t>
  </si>
  <si>
    <t>Суп рассольник на кост.бульоне со сметаной</t>
  </si>
  <si>
    <t>кофейный напиток</t>
  </si>
  <si>
    <t>Каша геркулесовая молочная со с.маслом</t>
  </si>
  <si>
    <t>Овощное рагу с мясом</t>
  </si>
  <si>
    <t>Фрукты</t>
  </si>
  <si>
    <t>Масло сливочное</t>
  </si>
  <si>
    <t>Суп свекольник на кост.б/не, со сметаной</t>
  </si>
  <si>
    <t>Запеканка вермишелевая с мясом</t>
  </si>
  <si>
    <t>Омлет натуральный со сл.маслом</t>
  </si>
  <si>
    <t>Ленивые голубцы</t>
  </si>
  <si>
    <t>Каша перловая молочная со слив.маслом</t>
  </si>
  <si>
    <t>Запеканка картофельно-рыбная со слив.маслом</t>
  </si>
  <si>
    <t>Каша манная молочная со слив.маслом</t>
  </si>
  <si>
    <t xml:space="preserve">Жаркое по-домашнему </t>
  </si>
  <si>
    <t xml:space="preserve">Гуляш из говядины     </t>
  </si>
  <si>
    <t>Сок фруктовый</t>
  </si>
  <si>
    <t>Прием пищи,наименование блюд</t>
  </si>
  <si>
    <t>№ по сб. рец.</t>
  </si>
  <si>
    <t>Витамины (мг)</t>
  </si>
  <si>
    <t>В1</t>
  </si>
  <si>
    <t>А</t>
  </si>
  <si>
    <t>С</t>
  </si>
  <si>
    <t>Са</t>
  </si>
  <si>
    <t>Р</t>
  </si>
  <si>
    <t>Mg</t>
  </si>
  <si>
    <t xml:space="preserve">  Fe</t>
  </si>
  <si>
    <t>Энергет. цен.(калл)</t>
  </si>
  <si>
    <t>Минеральн. вещ-ва (мг)</t>
  </si>
  <si>
    <t>Сосиска отварная</t>
  </si>
  <si>
    <t xml:space="preserve">Гренки с сыром </t>
  </si>
  <si>
    <t xml:space="preserve">Хлеб пшеничный с сыром </t>
  </si>
  <si>
    <t>Салат луковый</t>
  </si>
  <si>
    <t>Салат из свежей капусты</t>
  </si>
  <si>
    <t>Салат свекольный с яблоками</t>
  </si>
  <si>
    <t xml:space="preserve">Салат "Витаминный" </t>
  </si>
  <si>
    <t>Молоко кипяченное</t>
  </si>
  <si>
    <t>Свекла отварная</t>
  </si>
  <si>
    <t>Салат из свежей моркови с яблоками</t>
  </si>
  <si>
    <t>Салат овощной</t>
  </si>
  <si>
    <t xml:space="preserve">Картофель запеченый по-деревенски </t>
  </si>
  <si>
    <t>Картофель отварной со сл.маслом</t>
  </si>
  <si>
    <t>Рыба запеченная с картофелем, по-русски</t>
  </si>
  <si>
    <t>Пирожки печеные с курагой</t>
  </si>
  <si>
    <t xml:space="preserve">Хлеб пшеничный  </t>
  </si>
  <si>
    <t xml:space="preserve">Биточки мясные </t>
  </si>
  <si>
    <t>Каша перловая рассыпчатая со сл.маслом</t>
  </si>
  <si>
    <t>Запеканка творожная со сгущ.молоком</t>
  </si>
  <si>
    <t>Чай с сахаром, лимоном</t>
  </si>
  <si>
    <t>Суп рисовый на курином бульоне</t>
  </si>
  <si>
    <t>Сыр голландский</t>
  </si>
  <si>
    <t>Запеканка рыбная</t>
  </si>
  <si>
    <t>Кофейный напиток</t>
  </si>
  <si>
    <t>Бефстроганов из говядины</t>
  </si>
  <si>
    <t>Плюшка "Московская"</t>
  </si>
  <si>
    <t>Напиток из шиповника</t>
  </si>
  <si>
    <t>Суп "Шахтерский" на к/ бульоне, со сметаной</t>
  </si>
  <si>
    <t>Суп рассольник на к/бульоне со сметаной</t>
  </si>
  <si>
    <t>Суп овощной  с зел.горош на к/ б со сметаной</t>
  </si>
  <si>
    <t>Суп гороховый на к/бульоне, со сметаной</t>
  </si>
  <si>
    <t>Суп "Крестьянский" на к/б со сметаной</t>
  </si>
  <si>
    <t>Сельдь рубленная с репчатым луком</t>
  </si>
  <si>
    <t>Шницель рыбный натуральный</t>
  </si>
  <si>
    <t>Макароны отварные со сл.маслом</t>
  </si>
  <si>
    <t>Салат свекольный с зеленым горошком</t>
  </si>
  <si>
    <t xml:space="preserve">Икра морковная </t>
  </si>
  <si>
    <t>878/42</t>
  </si>
  <si>
    <t>Эчпочмак</t>
  </si>
  <si>
    <t>Суп с "Умач"  на курином бульоне</t>
  </si>
  <si>
    <t xml:space="preserve">Картофель запеченый в сметанном соусе </t>
  </si>
  <si>
    <t>Тефтели мясные с рисом в том.-смет.соусе</t>
  </si>
  <si>
    <t>Зразы творожные с изюмом с повидлом</t>
  </si>
  <si>
    <t>Салат из квашеной капусты</t>
  </si>
  <si>
    <t>Запеканка "Неженка" со сгущ.молоком</t>
  </si>
  <si>
    <t>Картофельное пюре с морковью  со сл.маслом</t>
  </si>
  <si>
    <t>Салат из св.моркови с курагой</t>
  </si>
  <si>
    <t>Винегрет  овощной</t>
  </si>
  <si>
    <t>Вак-беляш</t>
  </si>
  <si>
    <t>Каша кукурузная мол. со слив. маслом</t>
  </si>
  <si>
    <t>Пудинг творожн.-розовый запечен. со сгущ.мол.</t>
  </si>
  <si>
    <t>Булочка "Веснушка"</t>
  </si>
  <si>
    <t>Каша "Дружба" молочная со с.маслом</t>
  </si>
  <si>
    <t>Суп с яичными хлопьями на курином бульоне</t>
  </si>
  <si>
    <t>Сырники из творога со сгущ.мол</t>
  </si>
  <si>
    <t>Рыба тушеная с овощами</t>
  </si>
  <si>
    <t xml:space="preserve">Сельдь с/сол </t>
  </si>
  <si>
    <t>Суп солянка сборная мясная, со сметаной</t>
  </si>
  <si>
    <t xml:space="preserve">Рис отварной </t>
  </si>
  <si>
    <t>Кыстыбый с картофельным пюре</t>
  </si>
  <si>
    <t>Чай с сахаром, молоком</t>
  </si>
  <si>
    <t>Оладьи со сгущ.молоком</t>
  </si>
  <si>
    <t>Суп щи на кост.б/не, со сметаной</t>
  </si>
  <si>
    <t>Салат свекольный с черносливом</t>
  </si>
  <si>
    <t>Азу с мясом</t>
  </si>
  <si>
    <t xml:space="preserve">Итого: </t>
  </si>
  <si>
    <t>ИТОГО:</t>
  </si>
  <si>
    <t>Кондитерское изделие</t>
  </si>
  <si>
    <r>
      <t>Компот из сухофруктов</t>
    </r>
    <r>
      <rPr>
        <sz val="8"/>
        <color theme="1"/>
        <rFont val="Calibri"/>
        <family val="2"/>
        <charset val="204"/>
        <scheme val="minor"/>
      </rPr>
      <t>(или шиповник, или витаминизир. напит)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</si>
</sst>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top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center" vertical="top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top"/>
    </xf>
    <xf numFmtId="0" fontId="6" fillId="0" borderId="6" xfId="0" applyFont="1" applyBorder="1" applyAlignment="1"/>
    <xf numFmtId="0" fontId="0" fillId="0" borderId="6" xfId="0" applyBorder="1" applyAlignment="1">
      <alignment vertical="center"/>
    </xf>
    <xf numFmtId="0" fontId="6" fillId="0" borderId="6" xfId="0" applyFont="1" applyBorder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0" xfId="0" applyAlignment="1"/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 applyAlignment="1">
      <alignment horizontal="center"/>
    </xf>
    <xf numFmtId="0" fontId="5" fillId="0" borderId="6" xfId="0" applyFont="1" applyBorder="1"/>
    <xf numFmtId="0" fontId="4" fillId="0" borderId="6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7" fillId="0" borderId="6" xfId="0" applyFont="1" applyBorder="1" applyAlignment="1">
      <alignment horizontal="center" vertical="top"/>
    </xf>
    <xf numFmtId="0" fontId="7" fillId="0" borderId="6" xfId="0" applyFont="1" applyBorder="1" applyAlignment="1">
      <alignment horizontal="left" vertical="top"/>
    </xf>
    <xf numFmtId="0" fontId="7" fillId="0" borderId="6" xfId="0" applyFont="1" applyBorder="1" applyAlignment="1">
      <alignment horizontal="center"/>
    </xf>
    <xf numFmtId="0" fontId="6" fillId="0" borderId="6" xfId="0" applyFont="1" applyBorder="1"/>
    <xf numFmtId="2" fontId="0" fillId="0" borderId="6" xfId="0" applyNumberFormat="1" applyBorder="1" applyAlignment="1">
      <alignment horizontal="center" vertical="top"/>
    </xf>
    <xf numFmtId="2" fontId="7" fillId="0" borderId="6" xfId="0" applyNumberFormat="1" applyFont="1" applyBorder="1" applyAlignment="1">
      <alignment horizontal="center" vertical="top"/>
    </xf>
    <xf numFmtId="2" fontId="6" fillId="0" borderId="6" xfId="0" applyNumberFormat="1" applyFont="1" applyBorder="1" applyAlignment="1">
      <alignment horizontal="center" vertical="top"/>
    </xf>
    <xf numFmtId="0" fontId="6" fillId="0" borderId="6" xfId="0" applyFont="1" applyBorder="1" applyAlignment="1">
      <alignment vertical="top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topLeftCell="A13" workbookViewId="0">
      <selection activeCell="B21" sqref="B21"/>
    </sheetView>
  </sheetViews>
  <sheetFormatPr defaultRowHeight="15" x14ac:dyDescent="0.25"/>
  <cols>
    <col min="1" max="1" width="7.7109375" customWidth="1"/>
    <col min="2" max="2" width="40.28515625" customWidth="1"/>
    <col min="3" max="3" width="7.7109375" customWidth="1"/>
    <col min="4" max="4" width="6.5703125" customWidth="1"/>
    <col min="5" max="5" width="7.140625" customWidth="1"/>
    <col min="6" max="6" width="6.7109375" customWidth="1"/>
    <col min="7" max="7" width="10.42578125" customWidth="1"/>
    <col min="8" max="10" width="5.5703125" customWidth="1"/>
    <col min="11" max="11" width="6" customWidth="1"/>
    <col min="12" max="12" width="6.7109375" customWidth="1"/>
    <col min="13" max="13" width="5.85546875" customWidth="1"/>
    <col min="14" max="14" width="5.5703125" customWidth="1"/>
    <col min="15" max="15" width="5.140625" customWidth="1"/>
  </cols>
  <sheetData>
    <row r="1" spans="1:15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36"/>
      <c r="J1" s="36"/>
      <c r="K1" s="37" t="s">
        <v>94</v>
      </c>
      <c r="L1" s="38"/>
      <c r="M1" s="38"/>
      <c r="N1" s="38"/>
      <c r="O1" s="14"/>
    </row>
    <row r="2" spans="1:15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  <c r="O2" s="14"/>
    </row>
    <row r="3" spans="1:15" x14ac:dyDescent="0.25">
      <c r="A3" s="12"/>
      <c r="B3" s="2" t="s">
        <v>5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5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5" x14ac:dyDescent="0.25">
      <c r="A5" s="16">
        <v>168</v>
      </c>
      <c r="B5" s="6" t="s">
        <v>32</v>
      </c>
      <c r="C5" s="5">
        <v>190</v>
      </c>
      <c r="D5" s="4">
        <v>6.5</v>
      </c>
      <c r="E5" s="4">
        <v>9.41</v>
      </c>
      <c r="F5" s="4">
        <v>25.27</v>
      </c>
      <c r="G5" s="4">
        <v>214</v>
      </c>
      <c r="H5" s="4">
        <v>0.11</v>
      </c>
      <c r="I5" s="4">
        <v>0.06</v>
      </c>
      <c r="J5" s="4">
        <v>1.3</v>
      </c>
      <c r="K5" s="4">
        <v>148.6</v>
      </c>
      <c r="L5" s="27">
        <v>182.6</v>
      </c>
      <c r="M5" s="4">
        <v>18.350000000000001</v>
      </c>
      <c r="N5" s="5">
        <v>1.86</v>
      </c>
    </row>
    <row r="6" spans="1:15" x14ac:dyDescent="0.25">
      <c r="A6" s="23">
        <v>536</v>
      </c>
      <c r="B6" s="24" t="s">
        <v>95</v>
      </c>
      <c r="C6" s="25">
        <v>50</v>
      </c>
      <c r="D6" s="25">
        <v>6.4</v>
      </c>
      <c r="E6" s="23">
        <v>11.1</v>
      </c>
      <c r="F6" s="23">
        <v>0.75</v>
      </c>
      <c r="G6" s="23">
        <v>128.5</v>
      </c>
      <c r="H6" s="23">
        <v>0</v>
      </c>
      <c r="I6" s="23">
        <v>0</v>
      </c>
      <c r="J6" s="23">
        <v>0</v>
      </c>
      <c r="K6" s="23">
        <v>4</v>
      </c>
      <c r="L6" s="28">
        <v>68</v>
      </c>
      <c r="M6" s="23">
        <v>8.5</v>
      </c>
      <c r="N6" s="25">
        <v>0.65</v>
      </c>
    </row>
    <row r="7" spans="1:15" x14ac:dyDescent="0.25">
      <c r="A7" s="16">
        <v>379</v>
      </c>
      <c r="B7" s="6" t="s">
        <v>118</v>
      </c>
      <c r="C7" s="5">
        <v>200</v>
      </c>
      <c r="D7" s="4">
        <v>0.37</v>
      </c>
      <c r="E7" s="4">
        <v>3.8</v>
      </c>
      <c r="F7" s="4">
        <v>16.77</v>
      </c>
      <c r="G7" s="4">
        <v>74.900000000000006</v>
      </c>
      <c r="H7" s="4">
        <v>1.2E-2</v>
      </c>
      <c r="I7" s="4">
        <v>0</v>
      </c>
      <c r="J7" s="4">
        <v>2.4E-2</v>
      </c>
      <c r="K7" s="4">
        <v>1.78</v>
      </c>
      <c r="L7" s="27">
        <v>12.12</v>
      </c>
      <c r="M7" s="4">
        <v>3.88</v>
      </c>
      <c r="N7" s="5">
        <v>0.24</v>
      </c>
    </row>
    <row r="8" spans="1:15" x14ac:dyDescent="0.25">
      <c r="A8" s="4">
        <v>878</v>
      </c>
      <c r="B8" s="6" t="s">
        <v>17</v>
      </c>
      <c r="C8" s="5">
        <v>100</v>
      </c>
      <c r="D8" s="4">
        <v>8.1</v>
      </c>
      <c r="E8" s="4">
        <v>1.2</v>
      </c>
      <c r="F8" s="4">
        <v>48.8</v>
      </c>
      <c r="G8" s="4">
        <v>274</v>
      </c>
      <c r="H8" s="4">
        <v>0.23</v>
      </c>
      <c r="I8" s="4">
        <v>0</v>
      </c>
      <c r="J8" s="4">
        <v>0</v>
      </c>
      <c r="K8" s="4">
        <v>32</v>
      </c>
      <c r="L8" s="27">
        <v>128</v>
      </c>
      <c r="M8" s="4">
        <v>53</v>
      </c>
      <c r="N8" s="5">
        <v>2.7</v>
      </c>
    </row>
    <row r="9" spans="1:15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27">
        <v>3</v>
      </c>
      <c r="M9" s="4">
        <v>0</v>
      </c>
      <c r="N9" s="5">
        <v>0</v>
      </c>
    </row>
    <row r="10" spans="1:15" x14ac:dyDescent="0.25">
      <c r="A10" s="4"/>
      <c r="B10" s="26" t="s">
        <v>160</v>
      </c>
      <c r="C10" s="11">
        <v>555</v>
      </c>
      <c r="D10" s="2">
        <v>21.52</v>
      </c>
      <c r="E10" s="2">
        <v>37.81</v>
      </c>
      <c r="F10" s="2">
        <v>91.74</v>
      </c>
      <c r="G10" s="2">
        <v>803.9</v>
      </c>
      <c r="H10" s="2">
        <v>0.35</v>
      </c>
      <c r="I10" s="2">
        <v>0.14000000000000001</v>
      </c>
      <c r="J10" s="2">
        <v>1.32</v>
      </c>
      <c r="K10" s="2">
        <v>187.88</v>
      </c>
      <c r="L10" s="29">
        <f>SUM(L5:L9)</f>
        <v>393.71999999999997</v>
      </c>
      <c r="M10" s="2">
        <f>SUM(M5:M9)</f>
        <v>83.73</v>
      </c>
      <c r="N10" s="11">
        <f>SUM(N5:N9)</f>
        <v>5.45</v>
      </c>
    </row>
    <row r="11" spans="1:15" x14ac:dyDescent="0.25">
      <c r="A11" s="16"/>
      <c r="B11" s="2" t="s">
        <v>9</v>
      </c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5"/>
    </row>
    <row r="12" spans="1:15" x14ac:dyDescent="0.25">
      <c r="A12" s="16">
        <v>389</v>
      </c>
      <c r="B12" s="6" t="s">
        <v>82</v>
      </c>
      <c r="C12" s="5">
        <v>200</v>
      </c>
      <c r="D12" s="4">
        <v>1</v>
      </c>
      <c r="E12" s="4">
        <v>0.8</v>
      </c>
      <c r="F12" s="4">
        <v>19.600000000000001</v>
      </c>
      <c r="G12" s="4">
        <v>84</v>
      </c>
      <c r="H12" s="4">
        <v>0.02</v>
      </c>
      <c r="I12" s="4">
        <v>0</v>
      </c>
      <c r="J12" s="4">
        <v>4</v>
      </c>
      <c r="K12" s="4">
        <v>16</v>
      </c>
      <c r="L12" s="4">
        <v>18</v>
      </c>
      <c r="M12" s="4">
        <v>10</v>
      </c>
      <c r="N12" s="5">
        <v>0.2</v>
      </c>
    </row>
    <row r="13" spans="1:15" x14ac:dyDescent="0.25">
      <c r="A13" s="16">
        <v>847</v>
      </c>
      <c r="B13" s="8" t="s">
        <v>71</v>
      </c>
      <c r="C13" s="5">
        <v>150</v>
      </c>
      <c r="D13" s="5">
        <v>0.6</v>
      </c>
      <c r="E13" s="4">
        <v>0.6</v>
      </c>
      <c r="F13" s="4">
        <v>14.7</v>
      </c>
      <c r="G13" s="4">
        <v>70.5</v>
      </c>
      <c r="H13" s="4">
        <v>0.05</v>
      </c>
      <c r="I13" s="4">
        <v>0</v>
      </c>
      <c r="J13" s="4">
        <v>15</v>
      </c>
      <c r="K13" s="4">
        <v>15</v>
      </c>
      <c r="L13" s="4">
        <v>113.7</v>
      </c>
      <c r="M13" s="4">
        <v>0</v>
      </c>
      <c r="N13" s="5">
        <v>3.3</v>
      </c>
    </row>
    <row r="14" spans="1:15" x14ac:dyDescent="0.25">
      <c r="A14" s="16"/>
      <c r="B14" s="26" t="s">
        <v>160</v>
      </c>
      <c r="C14" s="11">
        <f t="shared" ref="C14:N14" si="0">SUM(C12:C13)</f>
        <v>350</v>
      </c>
      <c r="D14" s="11">
        <f t="shared" si="0"/>
        <v>1.6</v>
      </c>
      <c r="E14" s="2">
        <f t="shared" si="0"/>
        <v>1.4</v>
      </c>
      <c r="F14" s="2">
        <f t="shared" si="0"/>
        <v>34.299999999999997</v>
      </c>
      <c r="G14" s="2">
        <f t="shared" si="0"/>
        <v>154.5</v>
      </c>
      <c r="H14" s="2">
        <f t="shared" si="0"/>
        <v>7.0000000000000007E-2</v>
      </c>
      <c r="I14" s="2">
        <f t="shared" si="0"/>
        <v>0</v>
      </c>
      <c r="J14" s="2">
        <f t="shared" si="0"/>
        <v>19</v>
      </c>
      <c r="K14" s="2">
        <f t="shared" si="0"/>
        <v>31</v>
      </c>
      <c r="L14" s="2">
        <f t="shared" si="0"/>
        <v>131.69999999999999</v>
      </c>
      <c r="M14" s="2">
        <f t="shared" si="0"/>
        <v>10</v>
      </c>
      <c r="N14" s="11">
        <f t="shared" si="0"/>
        <v>3.5</v>
      </c>
    </row>
    <row r="15" spans="1:15" x14ac:dyDescent="0.25">
      <c r="A15" s="16"/>
      <c r="B15" s="2" t="s">
        <v>10</v>
      </c>
      <c r="C15" s="5"/>
      <c r="D15" s="5"/>
      <c r="E15" s="4"/>
      <c r="F15" s="4"/>
      <c r="G15" s="4"/>
      <c r="H15" s="4"/>
      <c r="I15" s="4"/>
      <c r="J15" s="4"/>
      <c r="K15" s="4"/>
      <c r="L15" s="4"/>
      <c r="M15" s="4"/>
      <c r="N15" s="5"/>
    </row>
    <row r="16" spans="1:15" x14ac:dyDescent="0.25">
      <c r="A16" s="16">
        <v>30</v>
      </c>
      <c r="B16" s="19" t="s">
        <v>98</v>
      </c>
      <c r="C16" s="5">
        <v>100</v>
      </c>
      <c r="D16" s="5">
        <v>1.18</v>
      </c>
      <c r="E16" s="4">
        <v>9.9</v>
      </c>
      <c r="F16" s="4">
        <v>12.04</v>
      </c>
      <c r="G16" s="4">
        <v>153.30000000000001</v>
      </c>
      <c r="H16" s="4">
        <v>0.04</v>
      </c>
      <c r="I16" s="4">
        <v>0</v>
      </c>
      <c r="J16" s="4">
        <v>8.4</v>
      </c>
      <c r="K16" s="4">
        <v>26.16</v>
      </c>
      <c r="L16" s="4">
        <v>48.72</v>
      </c>
      <c r="M16" s="4">
        <v>11.76</v>
      </c>
      <c r="N16" s="5">
        <v>0.7</v>
      </c>
    </row>
    <row r="17" spans="1:14" x14ac:dyDescent="0.25">
      <c r="A17" s="4">
        <v>206</v>
      </c>
      <c r="B17" s="6" t="s">
        <v>125</v>
      </c>
      <c r="C17" s="5">
        <v>250</v>
      </c>
      <c r="D17" s="4">
        <v>5.49</v>
      </c>
      <c r="E17" s="4">
        <v>5.3</v>
      </c>
      <c r="F17" s="4">
        <v>16.329999999999998</v>
      </c>
      <c r="G17" s="4">
        <v>134.80000000000001</v>
      </c>
      <c r="H17" s="4">
        <v>0.23</v>
      </c>
      <c r="I17" s="4">
        <v>0.02</v>
      </c>
      <c r="J17" s="4">
        <v>5.81</v>
      </c>
      <c r="K17" s="4">
        <v>38.08</v>
      </c>
      <c r="L17" s="4">
        <v>87.18</v>
      </c>
      <c r="M17" s="4">
        <v>35.299999999999997</v>
      </c>
      <c r="N17" s="4">
        <v>2.032</v>
      </c>
    </row>
    <row r="18" spans="1:14" x14ac:dyDescent="0.25">
      <c r="A18" s="16">
        <v>608</v>
      </c>
      <c r="B18" s="6" t="s">
        <v>24</v>
      </c>
      <c r="C18" s="5">
        <v>100</v>
      </c>
      <c r="D18" s="4">
        <v>14.5</v>
      </c>
      <c r="E18" s="4">
        <v>14.2</v>
      </c>
      <c r="F18" s="4">
        <v>7.2</v>
      </c>
      <c r="G18" s="4">
        <v>213.72</v>
      </c>
      <c r="H18" s="4">
        <v>7.0000000000000007E-2</v>
      </c>
      <c r="I18" s="4">
        <v>0.03</v>
      </c>
      <c r="J18" s="4">
        <v>1.31</v>
      </c>
      <c r="K18" s="4">
        <v>32.39</v>
      </c>
      <c r="L18" s="4">
        <v>158.9</v>
      </c>
      <c r="M18" s="4">
        <v>21.44</v>
      </c>
      <c r="N18" s="5">
        <v>2.0499999999999998</v>
      </c>
    </row>
    <row r="19" spans="1:14" x14ac:dyDescent="0.25">
      <c r="A19" s="16">
        <v>694</v>
      </c>
      <c r="B19" s="8" t="s">
        <v>25</v>
      </c>
      <c r="C19" s="5">
        <v>200</v>
      </c>
      <c r="D19" s="5">
        <v>4.08</v>
      </c>
      <c r="E19" s="4">
        <v>6.4</v>
      </c>
      <c r="F19" s="4">
        <v>27.26</v>
      </c>
      <c r="G19" s="4">
        <v>183</v>
      </c>
      <c r="H19" s="4">
        <v>0.18</v>
      </c>
      <c r="I19" s="4">
        <v>0.05</v>
      </c>
      <c r="J19" s="4">
        <v>24.22</v>
      </c>
      <c r="K19" s="4">
        <v>49.3</v>
      </c>
      <c r="L19" s="4">
        <v>115.5</v>
      </c>
      <c r="M19" s="4">
        <v>37</v>
      </c>
      <c r="N19" s="5">
        <v>1.34</v>
      </c>
    </row>
    <row r="20" spans="1:14" x14ac:dyDescent="0.25">
      <c r="A20" s="16">
        <v>868</v>
      </c>
      <c r="B20" s="8" t="s">
        <v>163</v>
      </c>
      <c r="C20" s="5">
        <v>200</v>
      </c>
      <c r="D20" s="5">
        <v>0.04</v>
      </c>
      <c r="E20" s="4">
        <v>0.14000000000000001</v>
      </c>
      <c r="F20" s="4">
        <v>24.02</v>
      </c>
      <c r="G20" s="4">
        <v>93.45</v>
      </c>
      <c r="H20" s="4">
        <v>0</v>
      </c>
      <c r="I20" s="4">
        <v>0</v>
      </c>
      <c r="J20" s="4">
        <v>1.08</v>
      </c>
      <c r="K20" s="4">
        <v>2.19</v>
      </c>
      <c r="L20" s="4">
        <v>2.97</v>
      </c>
      <c r="M20" s="4">
        <v>1.46</v>
      </c>
      <c r="N20" s="5">
        <v>0.05</v>
      </c>
    </row>
    <row r="21" spans="1:14" x14ac:dyDescent="0.25">
      <c r="A21" s="16">
        <v>879</v>
      </c>
      <c r="B21" s="8" t="s">
        <v>13</v>
      </c>
      <c r="C21" s="5">
        <v>100</v>
      </c>
      <c r="D21" s="5">
        <v>6.6</v>
      </c>
      <c r="E21" s="4">
        <v>1.1000000000000001</v>
      </c>
      <c r="F21" s="4">
        <v>41</v>
      </c>
      <c r="G21" s="4">
        <v>206</v>
      </c>
      <c r="H21" s="4">
        <v>0.16</v>
      </c>
      <c r="I21" s="4">
        <v>0</v>
      </c>
      <c r="J21" s="4">
        <v>0</v>
      </c>
      <c r="K21" s="4">
        <v>30</v>
      </c>
      <c r="L21" s="4">
        <v>46</v>
      </c>
      <c r="M21" s="4">
        <v>46</v>
      </c>
      <c r="N21" s="5">
        <v>2.2999999999999998</v>
      </c>
    </row>
    <row r="22" spans="1:14" x14ac:dyDescent="0.25">
      <c r="A22" s="4">
        <v>878</v>
      </c>
      <c r="B22" s="6" t="s">
        <v>17</v>
      </c>
      <c r="C22" s="5">
        <v>50</v>
      </c>
      <c r="D22" s="5">
        <v>4.05</v>
      </c>
      <c r="E22" s="4">
        <v>0.6</v>
      </c>
      <c r="F22" s="4">
        <v>24.4</v>
      </c>
      <c r="G22" s="4">
        <v>137</v>
      </c>
      <c r="H22" s="4">
        <v>0.12</v>
      </c>
      <c r="I22" s="4">
        <v>0</v>
      </c>
      <c r="J22" s="4">
        <v>0</v>
      </c>
      <c r="K22" s="4">
        <v>16</v>
      </c>
      <c r="L22" s="4">
        <v>64</v>
      </c>
      <c r="M22" s="4">
        <v>26.5</v>
      </c>
      <c r="N22" s="5">
        <v>1.2</v>
      </c>
    </row>
    <row r="23" spans="1:14" x14ac:dyDescent="0.25">
      <c r="A23" s="4"/>
      <c r="B23" s="26" t="s">
        <v>160</v>
      </c>
      <c r="C23" s="11">
        <f t="shared" ref="C23:N23" si="1">SUM(C16:C22)</f>
        <v>1000</v>
      </c>
      <c r="D23" s="11">
        <f t="shared" si="1"/>
        <v>35.94</v>
      </c>
      <c r="E23" s="2">
        <f t="shared" si="1"/>
        <v>37.64</v>
      </c>
      <c r="F23" s="2">
        <f t="shared" si="1"/>
        <v>152.25</v>
      </c>
      <c r="G23" s="2">
        <f t="shared" si="1"/>
        <v>1121.27</v>
      </c>
      <c r="H23" s="2">
        <f t="shared" si="1"/>
        <v>0.8</v>
      </c>
      <c r="I23" s="2">
        <f t="shared" si="1"/>
        <v>0.1</v>
      </c>
      <c r="J23" s="2">
        <f t="shared" si="1"/>
        <v>40.82</v>
      </c>
      <c r="K23" s="2">
        <f t="shared" si="1"/>
        <v>194.12</v>
      </c>
      <c r="L23" s="2">
        <f t="shared" si="1"/>
        <v>523.27</v>
      </c>
      <c r="M23" s="2">
        <f t="shared" si="1"/>
        <v>179.45999999999998</v>
      </c>
      <c r="N23" s="11">
        <f t="shared" si="1"/>
        <v>9.6719999999999988</v>
      </c>
    </row>
    <row r="24" spans="1:14" x14ac:dyDescent="0.25">
      <c r="A24" s="16"/>
      <c r="B24" s="2" t="s">
        <v>14</v>
      </c>
      <c r="C24" s="5"/>
      <c r="D24" s="5"/>
      <c r="E24" s="4"/>
      <c r="F24" s="4"/>
      <c r="G24" s="4"/>
      <c r="H24" s="4"/>
      <c r="I24" s="4"/>
      <c r="J24" s="4"/>
      <c r="K24" s="4"/>
      <c r="L24" s="4"/>
      <c r="M24" s="4"/>
      <c r="N24" s="5"/>
    </row>
    <row r="25" spans="1:14" x14ac:dyDescent="0.25">
      <c r="A25" s="16">
        <v>859</v>
      </c>
      <c r="B25" s="6" t="s">
        <v>37</v>
      </c>
      <c r="C25" s="5">
        <v>200</v>
      </c>
      <c r="D25" s="4">
        <v>0.15</v>
      </c>
      <c r="E25" s="4">
        <v>0.2</v>
      </c>
      <c r="F25" s="4">
        <v>18.71</v>
      </c>
      <c r="G25" s="4">
        <v>75.72</v>
      </c>
      <c r="H25" s="4">
        <v>6.0000000000000001E-3</v>
      </c>
      <c r="I25" s="4">
        <v>0</v>
      </c>
      <c r="J25" s="4">
        <v>3.24</v>
      </c>
      <c r="K25" s="4">
        <v>4.01</v>
      </c>
      <c r="L25" s="4">
        <v>4.8600000000000003</v>
      </c>
      <c r="M25" s="4">
        <v>3.78</v>
      </c>
      <c r="N25" s="5">
        <v>0.82</v>
      </c>
    </row>
    <row r="26" spans="1:14" x14ac:dyDescent="0.25">
      <c r="A26" s="4">
        <v>582</v>
      </c>
      <c r="B26" s="6" t="s">
        <v>120</v>
      </c>
      <c r="C26" s="5">
        <v>65</v>
      </c>
      <c r="D26" s="4">
        <v>8.02</v>
      </c>
      <c r="E26" s="4">
        <v>10.42</v>
      </c>
      <c r="F26" s="4">
        <v>44.76</v>
      </c>
      <c r="G26" s="4">
        <v>309.14999999999998</v>
      </c>
      <c r="H26" s="4">
        <v>0.22</v>
      </c>
      <c r="I26" s="4">
        <v>0.56000000000000005</v>
      </c>
      <c r="J26" s="4">
        <v>0.3</v>
      </c>
      <c r="K26" s="4">
        <v>39.04</v>
      </c>
      <c r="L26" s="4">
        <v>85.5</v>
      </c>
      <c r="M26" s="4">
        <v>16.010000000000002</v>
      </c>
      <c r="N26" s="4">
        <v>0.95</v>
      </c>
    </row>
    <row r="27" spans="1:14" x14ac:dyDescent="0.25">
      <c r="A27" s="16">
        <v>847</v>
      </c>
      <c r="B27" s="8" t="s">
        <v>71</v>
      </c>
      <c r="C27" s="5">
        <v>150</v>
      </c>
      <c r="D27" s="5">
        <v>0.6</v>
      </c>
      <c r="E27" s="4">
        <v>0.6</v>
      </c>
      <c r="F27" s="4">
        <v>14.7</v>
      </c>
      <c r="G27" s="4">
        <v>70.5</v>
      </c>
      <c r="H27" s="4">
        <v>0.05</v>
      </c>
      <c r="I27" s="4">
        <v>0</v>
      </c>
      <c r="J27" s="4">
        <v>15</v>
      </c>
      <c r="K27" s="4">
        <v>15</v>
      </c>
      <c r="L27" s="4">
        <v>113.7</v>
      </c>
      <c r="M27" s="4">
        <v>0</v>
      </c>
      <c r="N27" s="5">
        <v>3.3</v>
      </c>
    </row>
    <row r="28" spans="1:14" x14ac:dyDescent="0.25">
      <c r="A28" s="16"/>
      <c r="B28" s="26" t="s">
        <v>160</v>
      </c>
      <c r="C28" s="11">
        <f t="shared" ref="C28:N28" si="2">SUM(C25:C27)</f>
        <v>415</v>
      </c>
      <c r="D28" s="11">
        <f t="shared" si="2"/>
        <v>8.77</v>
      </c>
      <c r="E28" s="2">
        <f t="shared" si="2"/>
        <v>11.219999999999999</v>
      </c>
      <c r="F28" s="2">
        <f t="shared" si="2"/>
        <v>78.17</v>
      </c>
      <c r="G28" s="2">
        <f t="shared" si="2"/>
        <v>455.37</v>
      </c>
      <c r="H28" s="2">
        <f t="shared" si="2"/>
        <v>0.27600000000000002</v>
      </c>
      <c r="I28" s="2">
        <f t="shared" si="2"/>
        <v>0.56000000000000005</v>
      </c>
      <c r="J28" s="2">
        <f t="shared" si="2"/>
        <v>18.54</v>
      </c>
      <c r="K28" s="2">
        <f t="shared" si="2"/>
        <v>58.05</v>
      </c>
      <c r="L28" s="2">
        <f t="shared" si="2"/>
        <v>204.06</v>
      </c>
      <c r="M28" s="2">
        <f t="shared" si="2"/>
        <v>19.790000000000003</v>
      </c>
      <c r="N28" s="11">
        <f t="shared" si="2"/>
        <v>5.07</v>
      </c>
    </row>
    <row r="29" spans="1:14" x14ac:dyDescent="0.25">
      <c r="A29" s="16"/>
      <c r="B29" s="2" t="s">
        <v>15</v>
      </c>
      <c r="C29" s="5"/>
      <c r="D29" s="5"/>
      <c r="E29" s="4"/>
      <c r="F29" s="4"/>
      <c r="G29" s="8"/>
      <c r="H29" s="4"/>
      <c r="I29" s="4"/>
      <c r="J29" s="4"/>
      <c r="K29" s="4"/>
      <c r="L29" s="4"/>
      <c r="M29" s="4"/>
      <c r="N29" s="5"/>
    </row>
    <row r="30" spans="1:14" x14ac:dyDescent="0.25">
      <c r="A30" s="4">
        <v>126</v>
      </c>
      <c r="B30" s="6" t="s">
        <v>131</v>
      </c>
      <c r="C30" s="5">
        <v>100</v>
      </c>
      <c r="D30" s="4">
        <v>1.26</v>
      </c>
      <c r="E30" s="4">
        <v>8.02</v>
      </c>
      <c r="F30" s="4">
        <v>9.15</v>
      </c>
      <c r="G30" s="4">
        <v>113.07</v>
      </c>
      <c r="H30" s="4">
        <v>0.06</v>
      </c>
      <c r="I30" s="4">
        <v>0</v>
      </c>
      <c r="J30" s="4">
        <v>6.77</v>
      </c>
      <c r="K30" s="4">
        <v>41.46</v>
      </c>
      <c r="L30" s="4">
        <v>50.27</v>
      </c>
      <c r="M30" s="4">
        <v>29</v>
      </c>
      <c r="N30" s="4">
        <v>1.0900000000000001</v>
      </c>
    </row>
    <row r="31" spans="1:14" x14ac:dyDescent="0.25">
      <c r="A31" s="16">
        <v>511</v>
      </c>
      <c r="B31" s="6" t="s">
        <v>117</v>
      </c>
      <c r="C31" s="5">
        <v>120</v>
      </c>
      <c r="D31" s="4">
        <v>21.18</v>
      </c>
      <c r="E31" s="4">
        <v>11.39</v>
      </c>
      <c r="F31" s="4">
        <v>1.46</v>
      </c>
      <c r="G31" s="4">
        <v>194.62</v>
      </c>
      <c r="H31" s="4">
        <v>0.15</v>
      </c>
      <c r="I31" s="4">
        <v>0.08</v>
      </c>
      <c r="J31" s="4">
        <v>0.23</v>
      </c>
      <c r="K31" s="4">
        <v>70.83</v>
      </c>
      <c r="L31" s="4">
        <v>326.7</v>
      </c>
      <c r="M31" s="4">
        <v>78.09</v>
      </c>
      <c r="N31" s="5">
        <v>1.4</v>
      </c>
    </row>
    <row r="32" spans="1:14" x14ac:dyDescent="0.25">
      <c r="A32" s="16">
        <v>679</v>
      </c>
      <c r="B32" s="6" t="s">
        <v>21</v>
      </c>
      <c r="C32" s="5">
        <v>150</v>
      </c>
      <c r="D32" s="4">
        <v>6.4</v>
      </c>
      <c r="E32" s="4">
        <v>8.9</v>
      </c>
      <c r="F32" s="4">
        <v>31.2</v>
      </c>
      <c r="G32" s="4">
        <v>222.35</v>
      </c>
      <c r="H32" s="4">
        <v>0.27</v>
      </c>
      <c r="I32" s="4">
        <v>0.05</v>
      </c>
      <c r="J32" s="4">
        <v>0</v>
      </c>
      <c r="K32" s="4">
        <v>37.200000000000003</v>
      </c>
      <c r="L32" s="4">
        <v>150.9</v>
      </c>
      <c r="M32" s="4">
        <v>49.3</v>
      </c>
      <c r="N32" s="5">
        <v>4.0199999999999996</v>
      </c>
    </row>
    <row r="33" spans="1:14" x14ac:dyDescent="0.25">
      <c r="A33" s="16">
        <v>264</v>
      </c>
      <c r="B33" s="8" t="s">
        <v>114</v>
      </c>
      <c r="C33" s="5">
        <v>200</v>
      </c>
      <c r="D33" s="5">
        <v>0.45</v>
      </c>
      <c r="E33" s="4">
        <v>0.1</v>
      </c>
      <c r="F33" s="4">
        <v>15.26</v>
      </c>
      <c r="G33" s="4">
        <v>63.54</v>
      </c>
      <c r="H33" s="4">
        <v>1.7000000000000001E-2</v>
      </c>
      <c r="I33" s="4">
        <v>1.0999999999999999E-2</v>
      </c>
      <c r="J33" s="4">
        <v>2.2000000000000002</v>
      </c>
      <c r="K33" s="4">
        <v>12.2</v>
      </c>
      <c r="L33" s="4">
        <v>17.579999999999998</v>
      </c>
      <c r="M33" s="4">
        <v>9.4</v>
      </c>
      <c r="N33" s="5">
        <v>1.72</v>
      </c>
    </row>
    <row r="34" spans="1:14" x14ac:dyDescent="0.25">
      <c r="A34" s="16">
        <v>878</v>
      </c>
      <c r="B34" s="8" t="s">
        <v>17</v>
      </c>
      <c r="C34" s="5">
        <v>75</v>
      </c>
      <c r="D34" s="4">
        <v>3</v>
      </c>
      <c r="E34" s="4">
        <v>1.05</v>
      </c>
      <c r="F34" s="4">
        <v>36.299999999999997</v>
      </c>
      <c r="G34" s="4">
        <v>205.5</v>
      </c>
      <c r="H34" s="4">
        <v>0.18</v>
      </c>
      <c r="I34" s="4">
        <v>0</v>
      </c>
      <c r="J34" s="4">
        <v>0.15</v>
      </c>
      <c r="K34" s="4">
        <v>24</v>
      </c>
      <c r="L34" s="4">
        <v>96</v>
      </c>
      <c r="M34" s="4">
        <v>39.75</v>
      </c>
      <c r="N34" s="5">
        <v>1.8</v>
      </c>
    </row>
    <row r="35" spans="1:14" x14ac:dyDescent="0.25">
      <c r="A35" s="16">
        <v>879</v>
      </c>
      <c r="B35" s="8" t="s">
        <v>13</v>
      </c>
      <c r="C35" s="5">
        <v>50</v>
      </c>
      <c r="D35" s="4">
        <v>3.3</v>
      </c>
      <c r="E35" s="4">
        <v>0.55000000000000004</v>
      </c>
      <c r="F35" s="4">
        <v>20.5</v>
      </c>
      <c r="G35" s="4">
        <v>103</v>
      </c>
      <c r="H35" s="4">
        <v>0.08</v>
      </c>
      <c r="I35" s="4">
        <v>0</v>
      </c>
      <c r="J35" s="4">
        <v>0</v>
      </c>
      <c r="K35" s="4">
        <v>15</v>
      </c>
      <c r="L35" s="4">
        <v>23</v>
      </c>
      <c r="M35" s="4">
        <v>23</v>
      </c>
      <c r="N35" s="5">
        <v>1.1499999999999999</v>
      </c>
    </row>
    <row r="36" spans="1:14" x14ac:dyDescent="0.25">
      <c r="A36" s="16"/>
      <c r="B36" s="26" t="s">
        <v>160</v>
      </c>
      <c r="C36" s="11">
        <f t="shared" ref="C36:N36" si="3">SUM(C30:C35)</f>
        <v>695</v>
      </c>
      <c r="D36" s="2">
        <f t="shared" si="3"/>
        <v>35.590000000000003</v>
      </c>
      <c r="E36" s="2">
        <f t="shared" si="3"/>
        <v>30.010000000000005</v>
      </c>
      <c r="F36" s="2">
        <f t="shared" si="3"/>
        <v>113.87</v>
      </c>
      <c r="G36" s="2">
        <f t="shared" si="3"/>
        <v>902.07999999999993</v>
      </c>
      <c r="H36" s="2">
        <f t="shared" si="3"/>
        <v>0.75700000000000001</v>
      </c>
      <c r="I36" s="2">
        <f t="shared" si="3"/>
        <v>0.14100000000000001</v>
      </c>
      <c r="J36" s="2">
        <f t="shared" si="3"/>
        <v>9.35</v>
      </c>
      <c r="K36" s="2">
        <f t="shared" si="3"/>
        <v>200.69</v>
      </c>
      <c r="L36" s="2">
        <f t="shared" si="3"/>
        <v>664.45</v>
      </c>
      <c r="M36" s="2">
        <f t="shared" si="3"/>
        <v>228.54</v>
      </c>
      <c r="N36" s="11">
        <f t="shared" si="3"/>
        <v>11.180000000000001</v>
      </c>
    </row>
    <row r="37" spans="1:14" x14ac:dyDescent="0.25">
      <c r="A37" s="16"/>
      <c r="B37" s="2" t="s">
        <v>18</v>
      </c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5"/>
    </row>
    <row r="38" spans="1:14" x14ac:dyDescent="0.25">
      <c r="A38" s="16">
        <v>966</v>
      </c>
      <c r="B38" s="8" t="s">
        <v>19</v>
      </c>
      <c r="C38" s="5">
        <v>200</v>
      </c>
      <c r="D38" s="4">
        <v>5.8</v>
      </c>
      <c r="E38" s="4">
        <v>5</v>
      </c>
      <c r="F38" s="4">
        <v>8.4</v>
      </c>
      <c r="G38" s="4">
        <v>108</v>
      </c>
      <c r="H38" s="4">
        <v>0.04</v>
      </c>
      <c r="I38" s="4">
        <v>0.08</v>
      </c>
      <c r="J38" s="4">
        <v>0.6</v>
      </c>
      <c r="K38" s="4">
        <v>248</v>
      </c>
      <c r="L38" s="4">
        <v>190</v>
      </c>
      <c r="M38" s="4">
        <v>28</v>
      </c>
      <c r="N38" s="5">
        <v>0.2</v>
      </c>
    </row>
    <row r="39" spans="1:14" x14ac:dyDescent="0.25">
      <c r="A39" s="4" t="s">
        <v>132</v>
      </c>
      <c r="B39" s="6" t="s">
        <v>97</v>
      </c>
      <c r="C39" s="5">
        <v>37</v>
      </c>
      <c r="D39" s="4">
        <v>4.8099999999999996</v>
      </c>
      <c r="E39" s="4">
        <v>3.89</v>
      </c>
      <c r="F39" s="4">
        <v>12.2</v>
      </c>
      <c r="G39" s="4">
        <v>112.2</v>
      </c>
      <c r="H39" s="4">
        <v>7.0000000000000007E-2</v>
      </c>
      <c r="I39" s="4">
        <v>0.01</v>
      </c>
      <c r="J39" s="4">
        <v>0.08</v>
      </c>
      <c r="K39" s="4">
        <v>113.6</v>
      </c>
      <c r="L39" s="4">
        <v>92</v>
      </c>
      <c r="M39" s="4">
        <v>17.45</v>
      </c>
      <c r="N39" s="4">
        <v>0.72</v>
      </c>
    </row>
    <row r="40" spans="1:14" x14ac:dyDescent="0.25">
      <c r="A40" s="4"/>
      <c r="B40" s="26" t="s">
        <v>160</v>
      </c>
      <c r="C40" s="11">
        <f t="shared" ref="C40:N40" si="4">SUM(C38:C39)</f>
        <v>237</v>
      </c>
      <c r="D40" s="2">
        <f t="shared" si="4"/>
        <v>10.61</v>
      </c>
      <c r="E40" s="2">
        <f t="shared" si="4"/>
        <v>8.89</v>
      </c>
      <c r="F40" s="2">
        <f t="shared" si="4"/>
        <v>20.6</v>
      </c>
      <c r="G40" s="2">
        <f t="shared" si="4"/>
        <v>220.2</v>
      </c>
      <c r="H40" s="2">
        <f t="shared" si="4"/>
        <v>0.11000000000000001</v>
      </c>
      <c r="I40" s="2">
        <f t="shared" si="4"/>
        <v>0.09</v>
      </c>
      <c r="J40" s="2">
        <f t="shared" si="4"/>
        <v>0.67999999999999994</v>
      </c>
      <c r="K40" s="2">
        <f t="shared" si="4"/>
        <v>361.6</v>
      </c>
      <c r="L40" s="2">
        <f t="shared" si="4"/>
        <v>282</v>
      </c>
      <c r="M40" s="2">
        <f t="shared" si="4"/>
        <v>45.45</v>
      </c>
      <c r="N40" s="2">
        <f t="shared" si="4"/>
        <v>0.91999999999999993</v>
      </c>
    </row>
    <row r="41" spans="1:14" x14ac:dyDescent="0.25">
      <c r="A41" s="6"/>
      <c r="B41" s="9" t="s">
        <v>20</v>
      </c>
      <c r="C41" s="11">
        <v>3252</v>
      </c>
      <c r="D41" s="2">
        <v>114</v>
      </c>
      <c r="E41" s="2">
        <v>126.9</v>
      </c>
      <c r="F41" s="2">
        <v>490.9</v>
      </c>
      <c r="G41" s="2">
        <v>3657.3</v>
      </c>
      <c r="H41" s="2">
        <v>2.37</v>
      </c>
      <c r="I41" s="2">
        <v>1.03</v>
      </c>
      <c r="J41" s="2">
        <v>89.7</v>
      </c>
      <c r="K41" s="2">
        <v>1033</v>
      </c>
      <c r="L41" s="2">
        <v>2199.1999999999998</v>
      </c>
      <c r="M41" s="2">
        <v>567</v>
      </c>
      <c r="N41" s="11">
        <v>35.799999999999997</v>
      </c>
    </row>
  </sheetData>
  <mergeCells count="7">
    <mergeCell ref="C1:C2"/>
    <mergeCell ref="B1:B2"/>
    <mergeCell ref="A1:A2"/>
    <mergeCell ref="H1:J1"/>
    <mergeCell ref="K1:N1"/>
    <mergeCell ref="D1:F1"/>
    <mergeCell ref="G1:G2"/>
  </mergeCells>
  <printOptions horizontalCentered="1"/>
  <pageMargins left="0.23622047244094491" right="0.23622047244094491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opLeftCell="A19" workbookViewId="0">
      <selection activeCell="B7" sqref="B7"/>
    </sheetView>
  </sheetViews>
  <sheetFormatPr defaultRowHeight="15" x14ac:dyDescent="0.25"/>
  <cols>
    <col min="2" max="2" width="40.5703125" customWidth="1"/>
    <col min="3" max="3" width="6.85546875" customWidth="1"/>
    <col min="4" max="5" width="6.5703125" customWidth="1"/>
    <col min="6" max="6" width="7" customWidth="1"/>
    <col min="7" max="7" width="10.7109375" customWidth="1"/>
    <col min="8" max="8" width="6.28515625" customWidth="1"/>
    <col min="9" max="9" width="5" customWidth="1"/>
    <col min="10" max="10" width="5.140625" customWidth="1"/>
    <col min="11" max="11" width="6" customWidth="1"/>
    <col min="12" max="12" width="6.140625" customWidth="1"/>
    <col min="13" max="13" width="6.42578125" customWidth="1"/>
    <col min="14" max="14" width="5.140625" customWidth="1"/>
  </cols>
  <sheetData>
    <row r="1" spans="1:14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36"/>
      <c r="J1" s="36"/>
      <c r="K1" s="37" t="s">
        <v>94</v>
      </c>
      <c r="L1" s="38"/>
      <c r="M1" s="38"/>
      <c r="N1" s="38"/>
    </row>
    <row r="2" spans="1:14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22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4" x14ac:dyDescent="0.25">
      <c r="A5" s="4">
        <v>168</v>
      </c>
      <c r="B5" s="6" t="s">
        <v>144</v>
      </c>
      <c r="C5" s="5">
        <v>190</v>
      </c>
      <c r="D5" s="4">
        <v>5</v>
      </c>
      <c r="E5" s="4">
        <v>9.83</v>
      </c>
      <c r="F5" s="4">
        <v>24.2</v>
      </c>
      <c r="G5" s="4">
        <v>221.25</v>
      </c>
      <c r="H5" s="4">
        <v>0.06</v>
      </c>
      <c r="I5" s="4">
        <v>0.06</v>
      </c>
      <c r="J5" s="4">
        <v>1.2</v>
      </c>
      <c r="K5" s="4">
        <v>148.08000000000001</v>
      </c>
      <c r="L5" s="4">
        <v>131</v>
      </c>
      <c r="M5" s="4">
        <v>22.8</v>
      </c>
      <c r="N5" s="5">
        <v>0.68</v>
      </c>
    </row>
    <row r="6" spans="1:14" x14ac:dyDescent="0.25">
      <c r="A6" s="4">
        <v>959</v>
      </c>
      <c r="B6" s="10" t="s">
        <v>8</v>
      </c>
      <c r="C6" s="5">
        <v>200</v>
      </c>
      <c r="D6" s="7">
        <v>4.3</v>
      </c>
      <c r="E6" s="4">
        <v>4.45</v>
      </c>
      <c r="F6" s="4">
        <v>23.3</v>
      </c>
      <c r="G6" s="4">
        <v>152.66</v>
      </c>
      <c r="H6" s="4">
        <v>0.05</v>
      </c>
      <c r="I6" s="4">
        <v>0.03</v>
      </c>
      <c r="J6" s="4">
        <v>1.5</v>
      </c>
      <c r="K6" s="4">
        <v>182.52</v>
      </c>
      <c r="L6" s="4">
        <v>167.37</v>
      </c>
      <c r="M6" s="4">
        <v>24.7</v>
      </c>
      <c r="N6" s="5">
        <v>0.67</v>
      </c>
    </row>
    <row r="7" spans="1:14" x14ac:dyDescent="0.25">
      <c r="A7" s="4"/>
      <c r="B7" s="6" t="s">
        <v>162</v>
      </c>
      <c r="C7" s="5">
        <v>30</v>
      </c>
      <c r="D7" s="4">
        <v>0.96</v>
      </c>
      <c r="E7" s="4">
        <v>0.84</v>
      </c>
      <c r="F7" s="4">
        <v>19.14</v>
      </c>
      <c r="G7" s="4">
        <v>105</v>
      </c>
      <c r="H7" s="4">
        <v>0.01</v>
      </c>
      <c r="I7" s="4">
        <v>0</v>
      </c>
      <c r="J7" s="4">
        <v>0</v>
      </c>
      <c r="K7" s="4">
        <v>2.4</v>
      </c>
      <c r="L7" s="4">
        <v>9.9</v>
      </c>
      <c r="M7" s="4">
        <v>0.6</v>
      </c>
      <c r="N7" s="4">
        <v>0.15</v>
      </c>
    </row>
    <row r="8" spans="1:14" x14ac:dyDescent="0.25">
      <c r="A8" s="4">
        <v>878</v>
      </c>
      <c r="B8" s="6" t="s">
        <v>17</v>
      </c>
      <c r="C8" s="5">
        <v>100</v>
      </c>
      <c r="D8" s="4">
        <v>8.1</v>
      </c>
      <c r="E8" s="4">
        <v>1.2</v>
      </c>
      <c r="F8" s="4">
        <v>48.8</v>
      </c>
      <c r="G8" s="4">
        <v>274</v>
      </c>
      <c r="H8" s="4">
        <v>0.23</v>
      </c>
      <c r="I8" s="4">
        <v>0</v>
      </c>
      <c r="J8" s="4">
        <v>0</v>
      </c>
      <c r="K8" s="4">
        <v>32</v>
      </c>
      <c r="L8" s="4">
        <v>128</v>
      </c>
      <c r="M8" s="4">
        <v>53</v>
      </c>
      <c r="N8" s="5">
        <v>2.7</v>
      </c>
    </row>
    <row r="9" spans="1:14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4">
        <v>3</v>
      </c>
      <c r="M9" s="4">
        <v>0</v>
      </c>
      <c r="N9" s="5">
        <v>0</v>
      </c>
    </row>
    <row r="10" spans="1:14" x14ac:dyDescent="0.25">
      <c r="A10" s="4">
        <v>42</v>
      </c>
      <c r="B10" s="6" t="s">
        <v>116</v>
      </c>
      <c r="C10" s="5">
        <v>15</v>
      </c>
      <c r="D10" s="4">
        <v>3.48</v>
      </c>
      <c r="E10" s="4">
        <v>4.43</v>
      </c>
      <c r="F10" s="4">
        <v>0</v>
      </c>
      <c r="G10" s="4">
        <v>54.6</v>
      </c>
      <c r="H10" s="4">
        <v>0</v>
      </c>
      <c r="I10" s="4">
        <v>0.1</v>
      </c>
      <c r="J10" s="4">
        <v>0.11</v>
      </c>
      <c r="K10" s="4">
        <v>132</v>
      </c>
      <c r="L10" s="4">
        <v>75</v>
      </c>
      <c r="M10" s="4">
        <v>5.25</v>
      </c>
      <c r="N10" s="5">
        <v>0.15</v>
      </c>
    </row>
    <row r="11" spans="1:14" x14ac:dyDescent="0.25">
      <c r="A11" s="4"/>
      <c r="B11" s="26" t="s">
        <v>161</v>
      </c>
      <c r="C11" s="11">
        <f t="shared" ref="C11:N11" si="0">SUM(C5:C10)</f>
        <v>550</v>
      </c>
      <c r="D11" s="2">
        <f t="shared" si="0"/>
        <v>21.99</v>
      </c>
      <c r="E11" s="2">
        <f t="shared" si="0"/>
        <v>33.049999999999997</v>
      </c>
      <c r="F11" s="2">
        <f t="shared" si="0"/>
        <v>115.59</v>
      </c>
      <c r="G11" s="2">
        <f t="shared" si="0"/>
        <v>920.01</v>
      </c>
      <c r="H11" s="2">
        <f t="shared" si="0"/>
        <v>0.35</v>
      </c>
      <c r="I11" s="2">
        <f t="shared" si="0"/>
        <v>0.27</v>
      </c>
      <c r="J11" s="2">
        <f t="shared" si="0"/>
        <v>2.81</v>
      </c>
      <c r="K11" s="2">
        <f t="shared" si="0"/>
        <v>498.5</v>
      </c>
      <c r="L11" s="2">
        <f t="shared" si="0"/>
        <v>514.27</v>
      </c>
      <c r="M11" s="2">
        <f t="shared" si="0"/>
        <v>106.35</v>
      </c>
      <c r="N11" s="11">
        <f t="shared" si="0"/>
        <v>4.3500000000000005</v>
      </c>
    </row>
    <row r="12" spans="1:14" x14ac:dyDescent="0.25">
      <c r="A12" s="4"/>
      <c r="B12" s="2" t="s">
        <v>9</v>
      </c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5"/>
    </row>
    <row r="13" spans="1:14" x14ac:dyDescent="0.25">
      <c r="A13" s="16">
        <v>847</v>
      </c>
      <c r="B13" s="8" t="s">
        <v>71</v>
      </c>
      <c r="C13" s="5">
        <v>300</v>
      </c>
      <c r="D13" s="5">
        <v>1.2</v>
      </c>
      <c r="E13" s="4">
        <v>1.2</v>
      </c>
      <c r="F13" s="4">
        <v>29.4</v>
      </c>
      <c r="G13" s="4">
        <v>141</v>
      </c>
      <c r="H13" s="4">
        <v>0.09</v>
      </c>
      <c r="I13" s="4">
        <v>0</v>
      </c>
      <c r="J13" s="4">
        <v>30</v>
      </c>
      <c r="K13" s="4">
        <v>30</v>
      </c>
      <c r="L13" s="4">
        <v>227.4</v>
      </c>
      <c r="M13" s="4">
        <v>0</v>
      </c>
      <c r="N13" s="5">
        <v>6.6</v>
      </c>
    </row>
    <row r="14" spans="1:14" x14ac:dyDescent="0.25">
      <c r="A14" s="16"/>
      <c r="B14" s="26" t="s">
        <v>161</v>
      </c>
      <c r="C14" s="11">
        <f t="shared" ref="C14:N14" si="1">SUM(C13)</f>
        <v>300</v>
      </c>
      <c r="D14" s="11">
        <f t="shared" si="1"/>
        <v>1.2</v>
      </c>
      <c r="E14" s="2">
        <f t="shared" si="1"/>
        <v>1.2</v>
      </c>
      <c r="F14" s="2">
        <f t="shared" si="1"/>
        <v>29.4</v>
      </c>
      <c r="G14" s="2">
        <f t="shared" si="1"/>
        <v>141</v>
      </c>
      <c r="H14" s="2">
        <f t="shared" si="1"/>
        <v>0.09</v>
      </c>
      <c r="I14" s="2">
        <f t="shared" si="1"/>
        <v>0</v>
      </c>
      <c r="J14" s="2">
        <f t="shared" si="1"/>
        <v>30</v>
      </c>
      <c r="K14" s="2">
        <f t="shared" si="1"/>
        <v>30</v>
      </c>
      <c r="L14" s="2">
        <f t="shared" si="1"/>
        <v>227.4</v>
      </c>
      <c r="M14" s="2">
        <f t="shared" si="1"/>
        <v>0</v>
      </c>
      <c r="N14" s="11">
        <f t="shared" si="1"/>
        <v>6.6</v>
      </c>
    </row>
    <row r="15" spans="1:14" x14ac:dyDescent="0.25">
      <c r="A15" s="4"/>
      <c r="B15" s="2" t="s">
        <v>10</v>
      </c>
      <c r="C15" s="5"/>
      <c r="D15" s="5"/>
      <c r="E15" s="4"/>
      <c r="F15" s="4"/>
      <c r="G15" s="4"/>
      <c r="H15" s="4"/>
      <c r="I15" s="4"/>
      <c r="J15" s="4"/>
      <c r="K15" s="4"/>
      <c r="L15" s="4"/>
      <c r="M15" s="4"/>
      <c r="N15" s="5"/>
    </row>
    <row r="16" spans="1:14" x14ac:dyDescent="0.25">
      <c r="A16" s="4">
        <v>34</v>
      </c>
      <c r="B16" s="21" t="s">
        <v>130</v>
      </c>
      <c r="C16" s="5">
        <v>100</v>
      </c>
      <c r="D16" s="5">
        <v>2.4300000000000002</v>
      </c>
      <c r="E16" s="4">
        <v>8.06</v>
      </c>
      <c r="F16" s="4">
        <v>9.7799999999999994</v>
      </c>
      <c r="G16" s="4">
        <v>120.8</v>
      </c>
      <c r="H16" s="4">
        <v>0.12</v>
      </c>
      <c r="I16" s="4">
        <v>0</v>
      </c>
      <c r="J16" s="4">
        <v>13.7</v>
      </c>
      <c r="K16" s="4">
        <v>30.26</v>
      </c>
      <c r="L16" s="4">
        <v>64.459999999999994</v>
      </c>
      <c r="M16" s="4">
        <v>35.74</v>
      </c>
      <c r="N16" s="5">
        <v>1.04</v>
      </c>
    </row>
    <row r="17" spans="1:14" x14ac:dyDescent="0.25">
      <c r="A17" s="5">
        <v>197</v>
      </c>
      <c r="B17" s="6" t="s">
        <v>123</v>
      </c>
      <c r="C17" s="5">
        <v>250</v>
      </c>
      <c r="D17" s="5">
        <v>9.3800000000000008</v>
      </c>
      <c r="E17" s="5">
        <v>10.119999999999999</v>
      </c>
      <c r="F17" s="5">
        <v>20.8</v>
      </c>
      <c r="G17" s="5">
        <v>211.02</v>
      </c>
      <c r="H17" s="4">
        <v>0.1</v>
      </c>
      <c r="I17" s="4">
        <v>0.24</v>
      </c>
      <c r="J17" s="5">
        <v>11.8</v>
      </c>
      <c r="K17" s="4">
        <v>45</v>
      </c>
      <c r="L17" s="4">
        <v>101.1</v>
      </c>
      <c r="M17" s="4">
        <v>28.14</v>
      </c>
      <c r="N17" s="5">
        <v>1</v>
      </c>
    </row>
    <row r="18" spans="1:14" x14ac:dyDescent="0.25">
      <c r="A18" s="5">
        <v>263</v>
      </c>
      <c r="B18" s="6" t="s">
        <v>143</v>
      </c>
      <c r="C18" s="5">
        <v>250</v>
      </c>
      <c r="D18" s="5">
        <v>19</v>
      </c>
      <c r="E18" s="5">
        <v>23.22</v>
      </c>
      <c r="F18" s="5">
        <v>57.75</v>
      </c>
      <c r="G18" s="5">
        <v>532.24</v>
      </c>
      <c r="H18" s="4">
        <v>0.18</v>
      </c>
      <c r="I18" s="4">
        <v>7.0000000000000007E-2</v>
      </c>
      <c r="J18" s="5">
        <v>1.99</v>
      </c>
      <c r="K18" s="4">
        <v>78.03</v>
      </c>
      <c r="L18" s="4">
        <v>234.7</v>
      </c>
      <c r="M18" s="4">
        <v>37.729999999999997</v>
      </c>
      <c r="N18" s="5">
        <v>3.03</v>
      </c>
    </row>
    <row r="19" spans="1:14" x14ac:dyDescent="0.25">
      <c r="A19" s="4">
        <v>97</v>
      </c>
      <c r="B19" s="8" t="s">
        <v>121</v>
      </c>
      <c r="C19" s="5">
        <v>200</v>
      </c>
      <c r="D19" s="5">
        <v>0.2</v>
      </c>
      <c r="E19" s="4">
        <v>0.1</v>
      </c>
      <c r="F19" s="4">
        <v>18.37</v>
      </c>
      <c r="G19" s="4">
        <v>76.099999999999994</v>
      </c>
      <c r="H19" s="4">
        <v>8.0000000000000002E-3</v>
      </c>
      <c r="I19" s="4">
        <v>0.65</v>
      </c>
      <c r="J19" s="4">
        <v>97.5</v>
      </c>
      <c r="K19" s="4">
        <v>4.5</v>
      </c>
      <c r="L19" s="4">
        <v>1.2</v>
      </c>
      <c r="M19" s="4">
        <v>1.2</v>
      </c>
      <c r="N19" s="5">
        <v>0.2</v>
      </c>
    </row>
    <row r="20" spans="1:14" x14ac:dyDescent="0.25">
      <c r="A20" s="16">
        <v>879</v>
      </c>
      <c r="B20" s="8" t="s">
        <v>13</v>
      </c>
      <c r="C20" s="5">
        <v>100</v>
      </c>
      <c r="D20" s="5">
        <v>6.6</v>
      </c>
      <c r="E20" s="4">
        <v>1.1000000000000001</v>
      </c>
      <c r="F20" s="4">
        <v>41</v>
      </c>
      <c r="G20" s="4">
        <v>206</v>
      </c>
      <c r="H20" s="4">
        <v>0.16</v>
      </c>
      <c r="I20" s="4">
        <v>0</v>
      </c>
      <c r="J20" s="4">
        <v>0</v>
      </c>
      <c r="K20" s="4">
        <v>30</v>
      </c>
      <c r="L20" s="4">
        <v>46</v>
      </c>
      <c r="M20" s="4">
        <v>46</v>
      </c>
      <c r="N20" s="5">
        <v>2.2999999999999998</v>
      </c>
    </row>
    <row r="21" spans="1:14" x14ac:dyDescent="0.25">
      <c r="A21" s="4">
        <v>878</v>
      </c>
      <c r="B21" s="6" t="s">
        <v>17</v>
      </c>
      <c r="C21" s="5">
        <v>50</v>
      </c>
      <c r="D21" s="5">
        <v>4.05</v>
      </c>
      <c r="E21" s="4">
        <v>0.6</v>
      </c>
      <c r="F21" s="4">
        <v>24.4</v>
      </c>
      <c r="G21" s="4">
        <v>137</v>
      </c>
      <c r="H21" s="4">
        <v>0.12</v>
      </c>
      <c r="I21" s="4">
        <v>0</v>
      </c>
      <c r="J21" s="4">
        <v>0</v>
      </c>
      <c r="K21" s="4">
        <v>16</v>
      </c>
      <c r="L21" s="4">
        <v>64</v>
      </c>
      <c r="M21" s="4">
        <v>26.5</v>
      </c>
      <c r="N21" s="5">
        <v>1.2</v>
      </c>
    </row>
    <row r="22" spans="1:14" x14ac:dyDescent="0.25">
      <c r="A22" s="4"/>
      <c r="B22" s="26" t="s">
        <v>161</v>
      </c>
      <c r="C22" s="11">
        <f t="shared" ref="C22:N22" si="2">SUM(C16:C21)</f>
        <v>950</v>
      </c>
      <c r="D22" s="11">
        <f t="shared" si="2"/>
        <v>41.66</v>
      </c>
      <c r="E22" s="2">
        <f t="shared" si="2"/>
        <v>43.2</v>
      </c>
      <c r="F22" s="2">
        <f t="shared" si="2"/>
        <v>172.1</v>
      </c>
      <c r="G22" s="2">
        <f t="shared" si="2"/>
        <v>1283.1599999999999</v>
      </c>
      <c r="H22" s="2">
        <f t="shared" si="2"/>
        <v>0.68800000000000006</v>
      </c>
      <c r="I22" s="2">
        <f t="shared" si="2"/>
        <v>0.96</v>
      </c>
      <c r="J22" s="2">
        <f t="shared" si="2"/>
        <v>124.99</v>
      </c>
      <c r="K22" s="2">
        <f t="shared" si="2"/>
        <v>203.79000000000002</v>
      </c>
      <c r="L22" s="2">
        <f t="shared" si="2"/>
        <v>511.46</v>
      </c>
      <c r="M22" s="2">
        <f t="shared" si="2"/>
        <v>175.31</v>
      </c>
      <c r="N22" s="11">
        <f t="shared" si="2"/>
        <v>8.77</v>
      </c>
    </row>
    <row r="23" spans="1:14" x14ac:dyDescent="0.25">
      <c r="A23" s="4"/>
      <c r="B23" s="2" t="s">
        <v>14</v>
      </c>
      <c r="C23" s="5"/>
      <c r="D23" s="5"/>
      <c r="E23" s="4"/>
      <c r="F23" s="4"/>
      <c r="G23" s="4"/>
      <c r="H23" s="4"/>
      <c r="I23" s="4"/>
      <c r="J23" s="4"/>
      <c r="K23" s="4"/>
      <c r="L23" s="4"/>
      <c r="M23" s="4"/>
      <c r="N23" s="5"/>
    </row>
    <row r="24" spans="1:14" x14ac:dyDescent="0.25">
      <c r="A24" s="4">
        <v>389</v>
      </c>
      <c r="B24" s="6" t="s">
        <v>82</v>
      </c>
      <c r="C24" s="5">
        <v>200</v>
      </c>
      <c r="D24" s="4">
        <v>1</v>
      </c>
      <c r="E24" s="4">
        <v>0.8</v>
      </c>
      <c r="F24" s="4">
        <v>19.600000000000001</v>
      </c>
      <c r="G24" s="4">
        <v>84</v>
      </c>
      <c r="H24" s="4">
        <v>0.02</v>
      </c>
      <c r="I24" s="4">
        <v>0</v>
      </c>
      <c r="J24" s="4">
        <v>4</v>
      </c>
      <c r="K24" s="4">
        <v>16</v>
      </c>
      <c r="L24" s="4">
        <v>18</v>
      </c>
      <c r="M24" s="4">
        <v>10</v>
      </c>
      <c r="N24" s="5">
        <v>0.2</v>
      </c>
    </row>
    <row r="25" spans="1:14" x14ac:dyDescent="0.25">
      <c r="A25" s="4">
        <v>469</v>
      </c>
      <c r="B25" s="6" t="s">
        <v>113</v>
      </c>
      <c r="C25" s="5">
        <v>170</v>
      </c>
      <c r="D25" s="4">
        <v>24.32</v>
      </c>
      <c r="E25" s="4">
        <v>11.27</v>
      </c>
      <c r="F25" s="4">
        <v>26.1</v>
      </c>
      <c r="G25" s="4">
        <v>173.4</v>
      </c>
      <c r="H25" s="4">
        <v>0.1</v>
      </c>
      <c r="I25" s="4">
        <v>0.14000000000000001</v>
      </c>
      <c r="J25" s="4">
        <v>0.9</v>
      </c>
      <c r="K25" s="4">
        <v>192.6</v>
      </c>
      <c r="L25" s="4">
        <v>341.1</v>
      </c>
      <c r="M25" s="4">
        <v>41.28</v>
      </c>
      <c r="N25" s="5">
        <v>1.1299999999999999</v>
      </c>
    </row>
    <row r="26" spans="1:14" x14ac:dyDescent="0.25">
      <c r="A26" s="4"/>
      <c r="B26" s="26" t="s">
        <v>161</v>
      </c>
      <c r="C26" s="11">
        <f t="shared" ref="C26:N26" si="3">SUM(C24:C25)</f>
        <v>370</v>
      </c>
      <c r="D26" s="2">
        <f t="shared" si="3"/>
        <v>25.32</v>
      </c>
      <c r="E26" s="2">
        <f t="shared" si="3"/>
        <v>12.07</v>
      </c>
      <c r="F26" s="2">
        <f t="shared" si="3"/>
        <v>45.7</v>
      </c>
      <c r="G26" s="2">
        <f t="shared" si="3"/>
        <v>257.39999999999998</v>
      </c>
      <c r="H26" s="2">
        <f t="shared" si="3"/>
        <v>0.12000000000000001</v>
      </c>
      <c r="I26" s="2">
        <f t="shared" si="3"/>
        <v>0.14000000000000001</v>
      </c>
      <c r="J26" s="2">
        <f t="shared" si="3"/>
        <v>4.9000000000000004</v>
      </c>
      <c r="K26" s="2">
        <f t="shared" si="3"/>
        <v>208.6</v>
      </c>
      <c r="L26" s="2">
        <f t="shared" si="3"/>
        <v>359.1</v>
      </c>
      <c r="M26" s="2">
        <f t="shared" si="3"/>
        <v>51.28</v>
      </c>
      <c r="N26" s="11">
        <f t="shared" si="3"/>
        <v>1.3299999999999998</v>
      </c>
    </row>
    <row r="27" spans="1:14" x14ac:dyDescent="0.25">
      <c r="A27" s="4"/>
      <c r="B27" s="2" t="s">
        <v>15</v>
      </c>
      <c r="C27" s="5"/>
      <c r="D27" s="5"/>
      <c r="E27" s="4"/>
      <c r="F27" s="4"/>
      <c r="G27" s="8"/>
      <c r="H27" s="4"/>
      <c r="I27" s="4"/>
      <c r="J27" s="4"/>
      <c r="K27" s="4"/>
      <c r="L27" s="4"/>
      <c r="M27" s="4"/>
      <c r="N27" s="5"/>
    </row>
    <row r="28" spans="1:14" x14ac:dyDescent="0.25">
      <c r="A28" s="5">
        <v>436</v>
      </c>
      <c r="B28" s="6" t="s">
        <v>70</v>
      </c>
      <c r="C28" s="5">
        <v>340</v>
      </c>
      <c r="D28" s="5">
        <v>13.1</v>
      </c>
      <c r="E28" s="5">
        <v>13.32</v>
      </c>
      <c r="F28" s="5">
        <v>27.11</v>
      </c>
      <c r="G28" s="5">
        <v>280.36</v>
      </c>
      <c r="H28" s="4">
        <v>0.28999999999999998</v>
      </c>
      <c r="I28" s="4">
        <v>0.05</v>
      </c>
      <c r="J28" s="5">
        <v>76.319999999999993</v>
      </c>
      <c r="K28" s="4">
        <v>77.5</v>
      </c>
      <c r="L28" s="4">
        <v>207.3</v>
      </c>
      <c r="M28" s="4">
        <v>58.23</v>
      </c>
      <c r="N28" s="4">
        <v>5.45</v>
      </c>
    </row>
    <row r="29" spans="1:14" x14ac:dyDescent="0.25">
      <c r="A29" s="4">
        <v>943</v>
      </c>
      <c r="B29" s="8" t="s">
        <v>16</v>
      </c>
      <c r="C29" s="5">
        <v>200</v>
      </c>
      <c r="D29" s="5">
        <v>0.4</v>
      </c>
      <c r="E29" s="4">
        <v>0.1</v>
      </c>
      <c r="F29" s="4">
        <v>15.11</v>
      </c>
      <c r="G29" s="4">
        <v>62.74</v>
      </c>
      <c r="H29" s="4">
        <v>2E-3</v>
      </c>
      <c r="I29" s="4">
        <v>1E-3</v>
      </c>
      <c r="J29" s="4">
        <v>0.2</v>
      </c>
      <c r="K29" s="4">
        <v>10.199999999999999</v>
      </c>
      <c r="L29" s="4">
        <v>16.48</v>
      </c>
      <c r="M29" s="4">
        <v>8.8000000000000007</v>
      </c>
      <c r="N29" s="5">
        <v>1.69</v>
      </c>
    </row>
    <row r="30" spans="1:14" x14ac:dyDescent="0.25">
      <c r="A30" s="16">
        <v>878</v>
      </c>
      <c r="B30" s="8" t="s">
        <v>17</v>
      </c>
      <c r="C30" s="5">
        <v>75</v>
      </c>
      <c r="D30" s="4">
        <v>3</v>
      </c>
      <c r="E30" s="4">
        <v>1.05</v>
      </c>
      <c r="F30" s="4">
        <v>36.299999999999997</v>
      </c>
      <c r="G30" s="4">
        <v>205.5</v>
      </c>
      <c r="H30" s="4">
        <v>0.18</v>
      </c>
      <c r="I30" s="4">
        <v>0</v>
      </c>
      <c r="J30" s="4">
        <v>0.15</v>
      </c>
      <c r="K30" s="4">
        <v>24</v>
      </c>
      <c r="L30" s="4">
        <v>96</v>
      </c>
      <c r="M30" s="4">
        <v>39.75</v>
      </c>
      <c r="N30" s="5">
        <v>1.8</v>
      </c>
    </row>
    <row r="31" spans="1:14" x14ac:dyDescent="0.25">
      <c r="A31" s="16">
        <v>879</v>
      </c>
      <c r="B31" s="8" t="s">
        <v>13</v>
      </c>
      <c r="C31" s="5">
        <v>50</v>
      </c>
      <c r="D31" s="4">
        <v>3.3</v>
      </c>
      <c r="E31" s="4">
        <v>0.55000000000000004</v>
      </c>
      <c r="F31" s="4">
        <v>20.5</v>
      </c>
      <c r="G31" s="4">
        <v>103</v>
      </c>
      <c r="H31" s="4">
        <v>0.08</v>
      </c>
      <c r="I31" s="4">
        <v>0</v>
      </c>
      <c r="J31" s="4">
        <v>0</v>
      </c>
      <c r="K31" s="4">
        <v>15</v>
      </c>
      <c r="L31" s="4">
        <v>23</v>
      </c>
      <c r="M31" s="4">
        <v>23</v>
      </c>
      <c r="N31" s="5">
        <v>1.1499999999999999</v>
      </c>
    </row>
    <row r="32" spans="1:14" x14ac:dyDescent="0.25">
      <c r="A32" s="16"/>
      <c r="B32" s="26" t="s">
        <v>161</v>
      </c>
      <c r="C32" s="11">
        <f t="shared" ref="C32:N32" si="4">SUM(C28:C31)</f>
        <v>665</v>
      </c>
      <c r="D32" s="2">
        <f t="shared" si="4"/>
        <v>19.8</v>
      </c>
      <c r="E32" s="2">
        <f t="shared" si="4"/>
        <v>15.020000000000001</v>
      </c>
      <c r="F32" s="2">
        <f t="shared" si="4"/>
        <v>99.02</v>
      </c>
      <c r="G32" s="2">
        <f t="shared" si="4"/>
        <v>651.6</v>
      </c>
      <c r="H32" s="2">
        <f t="shared" si="4"/>
        <v>0.55199999999999994</v>
      </c>
      <c r="I32" s="2">
        <f t="shared" si="4"/>
        <v>5.1000000000000004E-2</v>
      </c>
      <c r="J32" s="2">
        <f t="shared" si="4"/>
        <v>76.67</v>
      </c>
      <c r="K32" s="2">
        <f t="shared" si="4"/>
        <v>126.7</v>
      </c>
      <c r="L32" s="2">
        <f t="shared" si="4"/>
        <v>342.78</v>
      </c>
      <c r="M32" s="2">
        <f t="shared" si="4"/>
        <v>129.78</v>
      </c>
      <c r="N32" s="11">
        <f t="shared" si="4"/>
        <v>10.090000000000002</v>
      </c>
    </row>
    <row r="33" spans="1:14" x14ac:dyDescent="0.25">
      <c r="A33" s="4"/>
      <c r="B33" s="2" t="s">
        <v>18</v>
      </c>
      <c r="C33" s="5"/>
      <c r="D33" s="5"/>
      <c r="E33" s="4"/>
      <c r="F33" s="4"/>
      <c r="G33" s="4"/>
      <c r="H33" s="4"/>
      <c r="I33" s="4"/>
      <c r="J33" s="4"/>
      <c r="K33" s="4"/>
      <c r="L33" s="4"/>
      <c r="M33" s="4"/>
      <c r="N33" s="5"/>
    </row>
    <row r="34" spans="1:14" x14ac:dyDescent="0.25">
      <c r="A34" s="4">
        <v>966</v>
      </c>
      <c r="B34" s="8" t="s">
        <v>19</v>
      </c>
      <c r="C34" s="5">
        <v>200</v>
      </c>
      <c r="D34" s="4">
        <v>5.8</v>
      </c>
      <c r="E34" s="4">
        <v>5</v>
      </c>
      <c r="F34" s="4">
        <v>8.4</v>
      </c>
      <c r="G34" s="4">
        <v>108</v>
      </c>
      <c r="H34" s="4">
        <v>0.04</v>
      </c>
      <c r="I34" s="4">
        <v>0.08</v>
      </c>
      <c r="J34" s="4">
        <v>0.6</v>
      </c>
      <c r="K34" s="4">
        <v>248</v>
      </c>
      <c r="L34" s="4">
        <v>190</v>
      </c>
      <c r="M34" s="4">
        <v>28</v>
      </c>
      <c r="N34" s="5">
        <v>0.2</v>
      </c>
    </row>
    <row r="35" spans="1:14" x14ac:dyDescent="0.25">
      <c r="A35" s="4">
        <v>878</v>
      </c>
      <c r="B35" s="6" t="s">
        <v>110</v>
      </c>
      <c r="C35" s="5">
        <v>25</v>
      </c>
      <c r="D35" s="4">
        <v>2.0499999999999998</v>
      </c>
      <c r="E35" s="4">
        <v>0.35</v>
      </c>
      <c r="F35" s="4">
        <v>12.2</v>
      </c>
      <c r="G35" s="4">
        <v>68.5</v>
      </c>
      <c r="H35" s="4">
        <v>0.06</v>
      </c>
      <c r="I35" s="4">
        <v>0</v>
      </c>
      <c r="J35" s="4">
        <v>0</v>
      </c>
      <c r="K35" s="4">
        <v>8</v>
      </c>
      <c r="L35" s="4">
        <v>32</v>
      </c>
      <c r="M35" s="4">
        <v>13.25</v>
      </c>
      <c r="N35" s="4">
        <v>0.6</v>
      </c>
    </row>
    <row r="36" spans="1:14" x14ac:dyDescent="0.25">
      <c r="A36" s="4"/>
      <c r="B36" s="26" t="s">
        <v>161</v>
      </c>
      <c r="C36" s="11">
        <f t="shared" ref="C36:N36" si="5">SUM(C34:C35)</f>
        <v>225</v>
      </c>
      <c r="D36" s="2">
        <f t="shared" si="5"/>
        <v>7.85</v>
      </c>
      <c r="E36" s="2">
        <f t="shared" si="5"/>
        <v>5.35</v>
      </c>
      <c r="F36" s="2">
        <f t="shared" si="5"/>
        <v>20.6</v>
      </c>
      <c r="G36" s="2">
        <f t="shared" si="5"/>
        <v>176.5</v>
      </c>
      <c r="H36" s="2">
        <f t="shared" si="5"/>
        <v>0.1</v>
      </c>
      <c r="I36" s="2">
        <f t="shared" si="5"/>
        <v>0.08</v>
      </c>
      <c r="J36" s="2">
        <f t="shared" si="5"/>
        <v>0.6</v>
      </c>
      <c r="K36" s="2">
        <f t="shared" si="5"/>
        <v>256</v>
      </c>
      <c r="L36" s="2">
        <f t="shared" si="5"/>
        <v>222</v>
      </c>
      <c r="M36" s="2">
        <f t="shared" si="5"/>
        <v>41.25</v>
      </c>
      <c r="N36" s="2">
        <f t="shared" si="5"/>
        <v>0.8</v>
      </c>
    </row>
    <row r="37" spans="1:14" x14ac:dyDescent="0.25">
      <c r="A37" s="9"/>
      <c r="B37" s="9" t="s">
        <v>23</v>
      </c>
      <c r="C37" s="11">
        <f t="shared" ref="C37:N37" si="6">SUM(C36,C32,C26,C22,C14,C11)</f>
        <v>3060</v>
      </c>
      <c r="D37" s="2">
        <f t="shared" si="6"/>
        <v>117.82</v>
      </c>
      <c r="E37" s="2">
        <f t="shared" si="6"/>
        <v>109.89</v>
      </c>
      <c r="F37" s="2">
        <f t="shared" si="6"/>
        <v>482.40999999999997</v>
      </c>
      <c r="G37" s="2">
        <f t="shared" si="6"/>
        <v>3429.67</v>
      </c>
      <c r="H37" s="2">
        <f t="shared" si="6"/>
        <v>1.9</v>
      </c>
      <c r="I37" s="2">
        <f t="shared" si="6"/>
        <v>1.5009999999999999</v>
      </c>
      <c r="J37" s="2">
        <f t="shared" si="6"/>
        <v>239.97</v>
      </c>
      <c r="K37" s="2">
        <f t="shared" si="6"/>
        <v>1323.59</v>
      </c>
      <c r="L37" s="2">
        <f t="shared" si="6"/>
        <v>2177.0100000000002</v>
      </c>
      <c r="M37" s="2">
        <f t="shared" si="6"/>
        <v>503.97</v>
      </c>
      <c r="N37" s="11">
        <f t="shared" si="6"/>
        <v>31.940000000000005</v>
      </c>
    </row>
  </sheetData>
  <mergeCells count="7">
    <mergeCell ref="K1:N1"/>
    <mergeCell ref="H1:J1"/>
    <mergeCell ref="A1:A2"/>
    <mergeCell ref="B1:B2"/>
    <mergeCell ref="C1:C2"/>
    <mergeCell ref="D1:F1"/>
    <mergeCell ref="G1:G2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opLeftCell="A17" workbookViewId="0">
      <selection activeCell="C23" sqref="C23:N23"/>
    </sheetView>
  </sheetViews>
  <sheetFormatPr defaultRowHeight="15" x14ac:dyDescent="0.25"/>
  <cols>
    <col min="2" max="2" width="39.7109375" customWidth="1"/>
    <col min="4" max="4" width="6.85546875" customWidth="1"/>
    <col min="5" max="5" width="5.5703125" customWidth="1"/>
    <col min="6" max="6" width="5.85546875" customWidth="1"/>
    <col min="7" max="7" width="10.42578125" customWidth="1"/>
    <col min="8" max="9" width="6.85546875" customWidth="1"/>
    <col min="10" max="10" width="5.42578125" customWidth="1"/>
    <col min="11" max="11" width="7.140625" customWidth="1"/>
    <col min="12" max="12" width="6.85546875" customWidth="1"/>
    <col min="13" max="13" width="6.140625" customWidth="1"/>
    <col min="14" max="14" width="6.28515625" customWidth="1"/>
  </cols>
  <sheetData>
    <row r="1" spans="1:14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36"/>
      <c r="J1" s="36"/>
      <c r="K1" s="37" t="s">
        <v>94</v>
      </c>
      <c r="L1" s="38"/>
      <c r="M1" s="38"/>
      <c r="N1" s="38"/>
    </row>
    <row r="2" spans="1:14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26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12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6"/>
      <c r="M4" s="6"/>
      <c r="N4" s="6"/>
    </row>
    <row r="5" spans="1:14" x14ac:dyDescent="0.25">
      <c r="A5" s="4">
        <v>390</v>
      </c>
      <c r="B5" s="18" t="s">
        <v>79</v>
      </c>
      <c r="C5" s="5">
        <v>190</v>
      </c>
      <c r="D5" s="4">
        <v>5.9</v>
      </c>
      <c r="E5" s="4">
        <v>9.4</v>
      </c>
      <c r="F5" s="4">
        <v>24.05</v>
      </c>
      <c r="G5" s="4">
        <v>205.3</v>
      </c>
      <c r="H5" s="4">
        <v>7.0000000000000007E-2</v>
      </c>
      <c r="I5" s="4">
        <v>0.06</v>
      </c>
      <c r="J5" s="4">
        <v>1.33</v>
      </c>
      <c r="K5" s="4">
        <v>167.3</v>
      </c>
      <c r="L5" s="4">
        <v>139.9</v>
      </c>
      <c r="M5" s="4">
        <v>24.98</v>
      </c>
      <c r="N5" s="4">
        <v>0.78</v>
      </c>
    </row>
    <row r="6" spans="1:14" x14ac:dyDescent="0.25">
      <c r="A6" s="4">
        <v>424</v>
      </c>
      <c r="B6" s="6" t="s">
        <v>28</v>
      </c>
      <c r="C6" s="5">
        <v>40</v>
      </c>
      <c r="D6" s="4">
        <v>5.0999999999999996</v>
      </c>
      <c r="E6" s="4">
        <v>4.5999999999999996</v>
      </c>
      <c r="F6" s="4">
        <v>0.3</v>
      </c>
      <c r="G6" s="4">
        <v>63</v>
      </c>
      <c r="H6" s="4">
        <v>0.03</v>
      </c>
      <c r="I6" s="4">
        <v>0.1</v>
      </c>
      <c r="J6" s="4">
        <v>0</v>
      </c>
      <c r="K6" s="4">
        <v>22</v>
      </c>
      <c r="L6" s="4">
        <v>76.8</v>
      </c>
      <c r="M6" s="4">
        <v>4.8</v>
      </c>
      <c r="N6" s="4">
        <v>1</v>
      </c>
    </row>
    <row r="7" spans="1:14" x14ac:dyDescent="0.25">
      <c r="A7" s="16">
        <v>379</v>
      </c>
      <c r="B7" s="6" t="s">
        <v>68</v>
      </c>
      <c r="C7" s="5">
        <v>200</v>
      </c>
      <c r="D7" s="4">
        <v>0.37</v>
      </c>
      <c r="E7" s="4">
        <v>3.8</v>
      </c>
      <c r="F7" s="4">
        <v>16.77</v>
      </c>
      <c r="G7" s="4">
        <v>74.900000000000006</v>
      </c>
      <c r="H7" s="4">
        <v>1.2E-2</v>
      </c>
      <c r="I7" s="4">
        <v>0</v>
      </c>
      <c r="J7" s="4">
        <v>2.4E-2</v>
      </c>
      <c r="K7" s="4">
        <v>1.78</v>
      </c>
      <c r="L7" s="4">
        <v>12.12</v>
      </c>
      <c r="M7" s="4">
        <v>3.88</v>
      </c>
      <c r="N7" s="5">
        <v>0.24</v>
      </c>
    </row>
    <row r="8" spans="1:14" x14ac:dyDescent="0.25">
      <c r="A8" s="4">
        <v>878</v>
      </c>
      <c r="B8" s="6" t="s">
        <v>17</v>
      </c>
      <c r="C8" s="5">
        <v>100</v>
      </c>
      <c r="D8" s="4">
        <v>8.1</v>
      </c>
      <c r="E8" s="4">
        <v>1.2</v>
      </c>
      <c r="F8" s="4">
        <v>48.8</v>
      </c>
      <c r="G8" s="4">
        <v>274</v>
      </c>
      <c r="H8" s="4">
        <v>0.23</v>
      </c>
      <c r="I8" s="4">
        <v>0</v>
      </c>
      <c r="J8" s="4">
        <v>0</v>
      </c>
      <c r="K8" s="4">
        <v>32</v>
      </c>
      <c r="L8" s="4">
        <v>128</v>
      </c>
      <c r="M8" s="4">
        <v>53</v>
      </c>
      <c r="N8" s="5">
        <v>2.7</v>
      </c>
    </row>
    <row r="9" spans="1:14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4">
        <v>3</v>
      </c>
      <c r="M9" s="4">
        <v>0</v>
      </c>
      <c r="N9" s="5">
        <v>0</v>
      </c>
    </row>
    <row r="10" spans="1:14" x14ac:dyDescent="0.25">
      <c r="A10" s="4"/>
      <c r="B10" s="26" t="s">
        <v>161</v>
      </c>
      <c r="C10" s="11">
        <f t="shared" ref="C10:N10" si="0">SUM(C5:C9)</f>
        <v>545</v>
      </c>
      <c r="D10" s="2">
        <f t="shared" si="0"/>
        <v>19.619999999999997</v>
      </c>
      <c r="E10" s="2">
        <f t="shared" si="0"/>
        <v>31.3</v>
      </c>
      <c r="F10" s="2">
        <f t="shared" si="0"/>
        <v>90.070000000000007</v>
      </c>
      <c r="G10" s="2">
        <f t="shared" si="0"/>
        <v>729.7</v>
      </c>
      <c r="H10" s="2">
        <f t="shared" si="0"/>
        <v>0.34200000000000003</v>
      </c>
      <c r="I10" s="2">
        <f t="shared" si="0"/>
        <v>0.24</v>
      </c>
      <c r="J10" s="2">
        <f t="shared" si="0"/>
        <v>1.3540000000000001</v>
      </c>
      <c r="K10" s="2">
        <f t="shared" si="0"/>
        <v>224.58</v>
      </c>
      <c r="L10" s="2">
        <f t="shared" si="0"/>
        <v>359.82</v>
      </c>
      <c r="M10" s="2">
        <f t="shared" si="0"/>
        <v>86.66</v>
      </c>
      <c r="N10" s="11">
        <f t="shared" si="0"/>
        <v>4.7200000000000006</v>
      </c>
    </row>
    <row r="11" spans="1:14" x14ac:dyDescent="0.25">
      <c r="A11" s="4"/>
      <c r="B11" s="2" t="s">
        <v>9</v>
      </c>
      <c r="C11" s="5"/>
      <c r="D11" s="5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x14ac:dyDescent="0.25">
      <c r="A12" s="4">
        <v>389</v>
      </c>
      <c r="B12" s="6" t="s">
        <v>82</v>
      </c>
      <c r="C12" s="5">
        <v>200</v>
      </c>
      <c r="D12" s="4">
        <v>1</v>
      </c>
      <c r="E12" s="4">
        <v>0.8</v>
      </c>
      <c r="F12" s="4">
        <v>19.600000000000001</v>
      </c>
      <c r="G12" s="4">
        <v>84</v>
      </c>
      <c r="H12" s="4">
        <v>0.02</v>
      </c>
      <c r="I12" s="4">
        <v>0</v>
      </c>
      <c r="J12" s="4">
        <v>4</v>
      </c>
      <c r="K12" s="4">
        <v>16</v>
      </c>
      <c r="L12" s="4">
        <v>18</v>
      </c>
      <c r="M12" s="4">
        <v>10</v>
      </c>
      <c r="N12" s="5">
        <v>0.2</v>
      </c>
    </row>
    <row r="13" spans="1:14" x14ac:dyDescent="0.25">
      <c r="A13" s="16">
        <v>847</v>
      </c>
      <c r="B13" s="8" t="s">
        <v>71</v>
      </c>
      <c r="C13" s="5">
        <v>150</v>
      </c>
      <c r="D13" s="5">
        <v>0.6</v>
      </c>
      <c r="E13" s="4">
        <v>0.6</v>
      </c>
      <c r="F13" s="4">
        <v>14.7</v>
      </c>
      <c r="G13" s="4">
        <v>70.5</v>
      </c>
      <c r="H13" s="4">
        <v>0.05</v>
      </c>
      <c r="I13" s="4">
        <v>0</v>
      </c>
      <c r="J13" s="4">
        <v>15</v>
      </c>
      <c r="K13" s="4">
        <v>15</v>
      </c>
      <c r="L13" s="4">
        <v>113.7</v>
      </c>
      <c r="M13" s="4">
        <v>0</v>
      </c>
      <c r="N13" s="5">
        <v>3.3</v>
      </c>
    </row>
    <row r="14" spans="1:14" x14ac:dyDescent="0.25">
      <c r="A14" s="16"/>
      <c r="B14" s="26" t="s">
        <v>161</v>
      </c>
      <c r="C14" s="11">
        <f t="shared" ref="C14:N14" si="1">SUM(C12:C13)</f>
        <v>350</v>
      </c>
      <c r="D14" s="11">
        <f t="shared" si="1"/>
        <v>1.6</v>
      </c>
      <c r="E14" s="2">
        <f t="shared" si="1"/>
        <v>1.4</v>
      </c>
      <c r="F14" s="2">
        <f t="shared" si="1"/>
        <v>34.299999999999997</v>
      </c>
      <c r="G14" s="2">
        <f t="shared" si="1"/>
        <v>154.5</v>
      </c>
      <c r="H14" s="2">
        <f t="shared" si="1"/>
        <v>7.0000000000000007E-2</v>
      </c>
      <c r="I14" s="2">
        <f t="shared" si="1"/>
        <v>0</v>
      </c>
      <c r="J14" s="2">
        <f t="shared" si="1"/>
        <v>19</v>
      </c>
      <c r="K14" s="2">
        <f t="shared" si="1"/>
        <v>31</v>
      </c>
      <c r="L14" s="2">
        <f t="shared" si="1"/>
        <v>131.69999999999999</v>
      </c>
      <c r="M14" s="2">
        <f t="shared" si="1"/>
        <v>10</v>
      </c>
      <c r="N14" s="11">
        <f t="shared" si="1"/>
        <v>3.5</v>
      </c>
    </row>
    <row r="15" spans="1:14" x14ac:dyDescent="0.25">
      <c r="A15" s="4"/>
      <c r="B15" s="2" t="s">
        <v>10</v>
      </c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x14ac:dyDescent="0.25">
      <c r="A16" s="4">
        <v>126</v>
      </c>
      <c r="B16" s="8" t="s">
        <v>11</v>
      </c>
      <c r="C16" s="5">
        <v>100</v>
      </c>
      <c r="D16" s="5">
        <v>1.38</v>
      </c>
      <c r="E16" s="4">
        <v>8.0500000000000007</v>
      </c>
      <c r="F16" s="4">
        <v>10.01</v>
      </c>
      <c r="G16" s="4">
        <v>117.5</v>
      </c>
      <c r="H16" s="4">
        <v>0.05</v>
      </c>
      <c r="I16" s="4">
        <v>0</v>
      </c>
      <c r="J16" s="4">
        <v>9.52</v>
      </c>
      <c r="K16" s="4">
        <v>37.130000000000003</v>
      </c>
      <c r="L16" s="4">
        <v>47.02</v>
      </c>
      <c r="M16" s="4">
        <v>31.96</v>
      </c>
      <c r="N16" s="4">
        <v>1.39</v>
      </c>
    </row>
    <row r="17" spans="1:14" x14ac:dyDescent="0.25">
      <c r="A17" s="4">
        <v>242</v>
      </c>
      <c r="B17" s="6" t="s">
        <v>134</v>
      </c>
      <c r="C17" s="5">
        <v>250</v>
      </c>
      <c r="D17" s="4">
        <v>6.06</v>
      </c>
      <c r="E17" s="4">
        <v>5.34</v>
      </c>
      <c r="F17" s="4">
        <v>29.01</v>
      </c>
      <c r="G17" s="4">
        <v>135</v>
      </c>
      <c r="H17" s="4">
        <v>0.61</v>
      </c>
      <c r="I17" s="4">
        <v>0.05</v>
      </c>
      <c r="J17" s="4">
        <v>0.6</v>
      </c>
      <c r="K17" s="4">
        <v>45.3</v>
      </c>
      <c r="L17" s="4">
        <v>268.2</v>
      </c>
      <c r="M17" s="4">
        <v>17.7</v>
      </c>
      <c r="N17" s="4">
        <v>0.93</v>
      </c>
    </row>
    <row r="18" spans="1:14" x14ac:dyDescent="0.25">
      <c r="A18" s="4">
        <v>637</v>
      </c>
      <c r="B18" s="6" t="s">
        <v>33</v>
      </c>
      <c r="C18" s="5">
        <v>100</v>
      </c>
      <c r="D18" s="4">
        <v>18.7</v>
      </c>
      <c r="E18" s="4">
        <v>18.399999999999999</v>
      </c>
      <c r="F18" s="4">
        <v>0.7</v>
      </c>
      <c r="G18" s="4">
        <v>241</v>
      </c>
      <c r="H18" s="4">
        <v>7.0000000000000007E-2</v>
      </c>
      <c r="I18" s="4">
        <v>7.0000000000000007E-2</v>
      </c>
      <c r="J18" s="4">
        <v>0</v>
      </c>
      <c r="K18" s="4">
        <v>16</v>
      </c>
      <c r="L18" s="4">
        <v>228</v>
      </c>
      <c r="M18" s="4">
        <v>27</v>
      </c>
      <c r="N18" s="4">
        <v>3</v>
      </c>
    </row>
    <row r="19" spans="1:14" x14ac:dyDescent="0.25">
      <c r="A19" s="4">
        <v>477</v>
      </c>
      <c r="B19" s="6" t="s">
        <v>135</v>
      </c>
      <c r="C19" s="5">
        <v>200</v>
      </c>
      <c r="D19" s="4">
        <v>7.21</v>
      </c>
      <c r="E19" s="4">
        <v>16.2</v>
      </c>
      <c r="F19" s="4">
        <v>24.32</v>
      </c>
      <c r="G19" s="4">
        <v>272.14999999999998</v>
      </c>
      <c r="H19" s="4">
        <v>0.18</v>
      </c>
      <c r="I19" s="4">
        <v>7.0000000000000007E-2</v>
      </c>
      <c r="J19" s="4">
        <v>27.25</v>
      </c>
      <c r="K19" s="4">
        <v>91.04</v>
      </c>
      <c r="L19" s="4">
        <v>133.62</v>
      </c>
      <c r="M19" s="4">
        <v>35.26</v>
      </c>
      <c r="N19" s="4">
        <v>1.64</v>
      </c>
    </row>
    <row r="20" spans="1:14" x14ac:dyDescent="0.25">
      <c r="A20" s="4">
        <v>868</v>
      </c>
      <c r="B20" s="8" t="s">
        <v>12</v>
      </c>
      <c r="C20" s="5">
        <v>200</v>
      </c>
      <c r="D20" s="5">
        <v>0.04</v>
      </c>
      <c r="E20" s="4">
        <v>0.14000000000000001</v>
      </c>
      <c r="F20" s="4">
        <v>24.02</v>
      </c>
      <c r="G20" s="4">
        <v>93.45</v>
      </c>
      <c r="H20" s="4">
        <v>0</v>
      </c>
      <c r="I20" s="4">
        <v>0</v>
      </c>
      <c r="J20" s="4">
        <v>1.08</v>
      </c>
      <c r="K20" s="4">
        <v>2.19</v>
      </c>
      <c r="L20" s="4">
        <v>2.97</v>
      </c>
      <c r="M20" s="4">
        <v>1.46</v>
      </c>
      <c r="N20" s="5">
        <v>0.05</v>
      </c>
    </row>
    <row r="21" spans="1:14" x14ac:dyDescent="0.25">
      <c r="A21" s="16">
        <v>879</v>
      </c>
      <c r="B21" s="8" t="s">
        <v>13</v>
      </c>
      <c r="C21" s="5">
        <v>100</v>
      </c>
      <c r="D21" s="5">
        <v>6.6</v>
      </c>
      <c r="E21" s="4">
        <v>1.1000000000000001</v>
      </c>
      <c r="F21" s="4">
        <v>41</v>
      </c>
      <c r="G21" s="4">
        <v>206</v>
      </c>
      <c r="H21" s="4">
        <v>0.16</v>
      </c>
      <c r="I21" s="4">
        <v>0</v>
      </c>
      <c r="J21" s="4">
        <v>0</v>
      </c>
      <c r="K21" s="4">
        <v>30</v>
      </c>
      <c r="L21" s="4">
        <v>46</v>
      </c>
      <c r="M21" s="4">
        <v>46</v>
      </c>
      <c r="N21" s="5">
        <v>2.2999999999999998</v>
      </c>
    </row>
    <row r="22" spans="1:14" x14ac:dyDescent="0.25">
      <c r="A22" s="4">
        <v>878</v>
      </c>
      <c r="B22" s="6" t="s">
        <v>17</v>
      </c>
      <c r="C22" s="5">
        <v>50</v>
      </c>
      <c r="D22" s="5">
        <v>4.05</v>
      </c>
      <c r="E22" s="4">
        <v>0.6</v>
      </c>
      <c r="F22" s="4">
        <v>24.4</v>
      </c>
      <c r="G22" s="4">
        <v>137</v>
      </c>
      <c r="H22" s="4">
        <v>0.12</v>
      </c>
      <c r="I22" s="4">
        <v>0</v>
      </c>
      <c r="J22" s="4">
        <v>0</v>
      </c>
      <c r="K22" s="4">
        <v>16</v>
      </c>
      <c r="L22" s="4">
        <v>64</v>
      </c>
      <c r="M22" s="4">
        <v>26.5</v>
      </c>
      <c r="N22" s="5">
        <v>1.2</v>
      </c>
    </row>
    <row r="23" spans="1:14" x14ac:dyDescent="0.25">
      <c r="A23" s="4"/>
      <c r="B23" s="26" t="s">
        <v>161</v>
      </c>
      <c r="C23" s="11">
        <f t="shared" ref="C23:N23" si="2">SUM(C16:C22)</f>
        <v>1000</v>
      </c>
      <c r="D23" s="11">
        <f t="shared" si="2"/>
        <v>44.04</v>
      </c>
      <c r="E23" s="2">
        <f t="shared" si="2"/>
        <v>49.83</v>
      </c>
      <c r="F23" s="2">
        <f t="shared" si="2"/>
        <v>153.46</v>
      </c>
      <c r="G23" s="2">
        <f t="shared" si="2"/>
        <v>1202.0999999999999</v>
      </c>
      <c r="H23" s="2">
        <f t="shared" si="2"/>
        <v>1.19</v>
      </c>
      <c r="I23" s="2">
        <f t="shared" si="2"/>
        <v>0.19</v>
      </c>
      <c r="J23" s="2">
        <f t="shared" si="2"/>
        <v>38.449999999999996</v>
      </c>
      <c r="K23" s="2">
        <f t="shared" si="2"/>
        <v>237.66000000000003</v>
      </c>
      <c r="L23" s="2">
        <f t="shared" si="2"/>
        <v>789.81000000000006</v>
      </c>
      <c r="M23" s="2">
        <f t="shared" si="2"/>
        <v>185.88</v>
      </c>
      <c r="N23" s="11">
        <f t="shared" si="2"/>
        <v>10.509999999999998</v>
      </c>
    </row>
    <row r="24" spans="1:14" x14ac:dyDescent="0.25">
      <c r="A24" s="4"/>
      <c r="B24" s="2" t="s">
        <v>14</v>
      </c>
      <c r="C24" s="5"/>
      <c r="D24" s="5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x14ac:dyDescent="0.25">
      <c r="A25" s="5">
        <v>255</v>
      </c>
      <c r="B25" s="6" t="s">
        <v>109</v>
      </c>
      <c r="C25" s="5">
        <v>70</v>
      </c>
      <c r="D25" s="5">
        <v>7.78</v>
      </c>
      <c r="E25" s="5">
        <v>8.83</v>
      </c>
      <c r="F25" s="5">
        <v>46.6</v>
      </c>
      <c r="G25" s="5">
        <v>298.3</v>
      </c>
      <c r="H25" s="4">
        <v>0.2</v>
      </c>
      <c r="I25" s="4">
        <v>0.46</v>
      </c>
      <c r="J25" s="5">
        <v>1</v>
      </c>
      <c r="K25" s="4">
        <v>44.85</v>
      </c>
      <c r="L25" s="4">
        <v>104.9</v>
      </c>
      <c r="M25" s="4">
        <v>34</v>
      </c>
      <c r="N25" s="4">
        <v>1.38</v>
      </c>
    </row>
    <row r="26" spans="1:14" x14ac:dyDescent="0.25">
      <c r="A26" s="4">
        <v>874</v>
      </c>
      <c r="B26" s="10" t="s">
        <v>40</v>
      </c>
      <c r="C26" s="5">
        <v>200</v>
      </c>
      <c r="D26" s="7">
        <v>0.06</v>
      </c>
      <c r="E26" s="4">
        <v>0</v>
      </c>
      <c r="F26" s="4">
        <v>28.08</v>
      </c>
      <c r="G26" s="4">
        <v>112.8</v>
      </c>
      <c r="H26" s="4">
        <v>0</v>
      </c>
      <c r="I26" s="4">
        <v>0</v>
      </c>
      <c r="J26" s="4">
        <v>0</v>
      </c>
      <c r="K26" s="4">
        <v>0.22</v>
      </c>
      <c r="L26" s="4">
        <v>0</v>
      </c>
      <c r="M26" s="4">
        <v>0</v>
      </c>
      <c r="N26" s="5">
        <v>0.04</v>
      </c>
    </row>
    <row r="27" spans="1:14" x14ac:dyDescent="0.25">
      <c r="A27" s="16">
        <v>847</v>
      </c>
      <c r="B27" s="8" t="s">
        <v>71</v>
      </c>
      <c r="C27" s="5">
        <v>150</v>
      </c>
      <c r="D27" s="5">
        <v>0.6</v>
      </c>
      <c r="E27" s="4">
        <v>0.6</v>
      </c>
      <c r="F27" s="4">
        <v>14.7</v>
      </c>
      <c r="G27" s="4">
        <v>70.5</v>
      </c>
      <c r="H27" s="4">
        <v>0.05</v>
      </c>
      <c r="I27" s="4">
        <v>0</v>
      </c>
      <c r="J27" s="4">
        <v>15</v>
      </c>
      <c r="K27" s="4">
        <v>15</v>
      </c>
      <c r="L27" s="4">
        <v>113.7</v>
      </c>
      <c r="M27" s="4">
        <v>0</v>
      </c>
      <c r="N27" s="5">
        <v>3.3</v>
      </c>
    </row>
    <row r="28" spans="1:14" x14ac:dyDescent="0.25">
      <c r="A28" s="16"/>
      <c r="B28" s="26" t="s">
        <v>161</v>
      </c>
      <c r="C28" s="11">
        <f t="shared" ref="C28:N28" si="3">SUM(C25:C27)</f>
        <v>420</v>
      </c>
      <c r="D28" s="11">
        <f t="shared" si="3"/>
        <v>8.44</v>
      </c>
      <c r="E28" s="2">
        <f t="shared" si="3"/>
        <v>9.43</v>
      </c>
      <c r="F28" s="2">
        <f t="shared" si="3"/>
        <v>89.38000000000001</v>
      </c>
      <c r="G28" s="2">
        <f t="shared" si="3"/>
        <v>481.6</v>
      </c>
      <c r="H28" s="2">
        <f t="shared" si="3"/>
        <v>0.25</v>
      </c>
      <c r="I28" s="2">
        <f t="shared" si="3"/>
        <v>0.46</v>
      </c>
      <c r="J28" s="2">
        <f t="shared" si="3"/>
        <v>16</v>
      </c>
      <c r="K28" s="2">
        <f t="shared" si="3"/>
        <v>60.07</v>
      </c>
      <c r="L28" s="2">
        <f t="shared" si="3"/>
        <v>218.60000000000002</v>
      </c>
      <c r="M28" s="2">
        <f t="shared" si="3"/>
        <v>34</v>
      </c>
      <c r="N28" s="11">
        <f t="shared" si="3"/>
        <v>4.72</v>
      </c>
    </row>
    <row r="29" spans="1:14" x14ac:dyDescent="0.25">
      <c r="A29" s="4"/>
      <c r="B29" s="2" t="s">
        <v>15</v>
      </c>
      <c r="C29" s="5"/>
      <c r="D29" s="5"/>
      <c r="E29" s="4"/>
      <c r="F29" s="4"/>
      <c r="G29" s="8"/>
      <c r="H29" s="4"/>
      <c r="I29" s="4"/>
      <c r="J29" s="4"/>
      <c r="K29" s="4"/>
      <c r="L29" s="4"/>
      <c r="M29" s="4"/>
      <c r="N29" s="4"/>
    </row>
    <row r="30" spans="1:14" x14ac:dyDescent="0.25">
      <c r="A30" s="4">
        <v>43</v>
      </c>
      <c r="B30" s="19" t="s">
        <v>99</v>
      </c>
      <c r="C30" s="5">
        <v>100</v>
      </c>
      <c r="D30" s="5">
        <v>1.76</v>
      </c>
      <c r="E30" s="4">
        <v>8.0500000000000007</v>
      </c>
      <c r="F30" s="4">
        <v>11.97</v>
      </c>
      <c r="G30" s="4">
        <v>126.61</v>
      </c>
      <c r="H30" s="4">
        <v>0.08</v>
      </c>
      <c r="I30" s="4">
        <v>0</v>
      </c>
      <c r="J30" s="4">
        <v>41.9</v>
      </c>
      <c r="K30" s="4">
        <v>57.88</v>
      </c>
      <c r="L30" s="4">
        <v>45.7</v>
      </c>
      <c r="M30" s="4">
        <v>27.24</v>
      </c>
      <c r="N30" s="4">
        <v>1.28</v>
      </c>
    </row>
    <row r="31" spans="1:14" x14ac:dyDescent="0.25">
      <c r="A31" s="4">
        <v>265</v>
      </c>
      <c r="B31" s="8" t="s">
        <v>34</v>
      </c>
      <c r="C31" s="5">
        <v>120</v>
      </c>
      <c r="D31" s="5">
        <v>19.7</v>
      </c>
      <c r="E31" s="4">
        <v>11.29</v>
      </c>
      <c r="F31" s="4">
        <v>6.39</v>
      </c>
      <c r="G31" s="4">
        <v>218.6</v>
      </c>
      <c r="H31" s="4">
        <v>0.15</v>
      </c>
      <c r="I31" s="4">
        <v>0.12</v>
      </c>
      <c r="J31" s="4">
        <v>0.93</v>
      </c>
      <c r="K31" s="4">
        <v>69.88</v>
      </c>
      <c r="L31" s="4">
        <v>314.5</v>
      </c>
      <c r="M31" s="4">
        <v>75.77</v>
      </c>
      <c r="N31" s="4">
        <v>0.95</v>
      </c>
    </row>
    <row r="32" spans="1:14" x14ac:dyDescent="0.25">
      <c r="A32" s="4">
        <v>688</v>
      </c>
      <c r="B32" s="6" t="s">
        <v>129</v>
      </c>
      <c r="C32" s="5">
        <v>150</v>
      </c>
      <c r="D32" s="4">
        <v>4.97</v>
      </c>
      <c r="E32" s="4">
        <v>6.32</v>
      </c>
      <c r="F32" s="4">
        <v>32.869999999999997</v>
      </c>
      <c r="G32" s="4">
        <v>211.35</v>
      </c>
      <c r="H32" s="4">
        <v>0.02</v>
      </c>
      <c r="I32" s="4">
        <v>0.04</v>
      </c>
      <c r="J32" s="4">
        <v>0</v>
      </c>
      <c r="K32" s="4">
        <v>10.220000000000001</v>
      </c>
      <c r="L32" s="4">
        <v>45.4</v>
      </c>
      <c r="M32" s="4">
        <v>7.76</v>
      </c>
      <c r="N32" s="4">
        <v>0.62</v>
      </c>
    </row>
    <row r="33" spans="1:14" x14ac:dyDescent="0.25">
      <c r="A33" s="16">
        <v>264</v>
      </c>
      <c r="B33" s="8" t="s">
        <v>114</v>
      </c>
      <c r="C33" s="5">
        <v>200</v>
      </c>
      <c r="D33" s="5">
        <v>0.45</v>
      </c>
      <c r="E33" s="4">
        <v>0.1</v>
      </c>
      <c r="F33" s="4">
        <v>15.26</v>
      </c>
      <c r="G33" s="4">
        <v>63.54</v>
      </c>
      <c r="H33" s="4">
        <v>1.7000000000000001E-2</v>
      </c>
      <c r="I33" s="4">
        <v>1.0999999999999999E-2</v>
      </c>
      <c r="J33" s="4">
        <v>2.2000000000000002</v>
      </c>
      <c r="K33" s="4">
        <v>12.2</v>
      </c>
      <c r="L33" s="4">
        <v>17.579999999999998</v>
      </c>
      <c r="M33" s="4">
        <v>9.4</v>
      </c>
      <c r="N33" s="5">
        <v>1.72</v>
      </c>
    </row>
    <row r="34" spans="1:14" x14ac:dyDescent="0.25">
      <c r="A34" s="16">
        <v>878</v>
      </c>
      <c r="B34" s="8" t="s">
        <v>17</v>
      </c>
      <c r="C34" s="5">
        <v>75</v>
      </c>
      <c r="D34" s="4">
        <v>3</v>
      </c>
      <c r="E34" s="4">
        <v>1.05</v>
      </c>
      <c r="F34" s="4">
        <v>36.299999999999997</v>
      </c>
      <c r="G34" s="4">
        <v>205.5</v>
      </c>
      <c r="H34" s="4">
        <v>0.18</v>
      </c>
      <c r="I34" s="4">
        <v>0</v>
      </c>
      <c r="J34" s="4">
        <v>0.15</v>
      </c>
      <c r="K34" s="4">
        <v>24</v>
      </c>
      <c r="L34" s="4">
        <v>96</v>
      </c>
      <c r="M34" s="4">
        <v>39.75</v>
      </c>
      <c r="N34" s="5">
        <v>1.8</v>
      </c>
    </row>
    <row r="35" spans="1:14" x14ac:dyDescent="0.25">
      <c r="A35" s="16">
        <v>879</v>
      </c>
      <c r="B35" s="8" t="s">
        <v>13</v>
      </c>
      <c r="C35" s="5">
        <v>50</v>
      </c>
      <c r="D35" s="4">
        <v>3.3</v>
      </c>
      <c r="E35" s="4">
        <v>0.55000000000000004</v>
      </c>
      <c r="F35" s="4">
        <v>20.5</v>
      </c>
      <c r="G35" s="4">
        <v>103</v>
      </c>
      <c r="H35" s="4">
        <v>0.08</v>
      </c>
      <c r="I35" s="4">
        <v>0</v>
      </c>
      <c r="J35" s="4">
        <v>0</v>
      </c>
      <c r="K35" s="4">
        <v>15</v>
      </c>
      <c r="L35" s="4">
        <v>23</v>
      </c>
      <c r="M35" s="4">
        <v>23</v>
      </c>
      <c r="N35" s="5">
        <v>1.1499999999999999</v>
      </c>
    </row>
    <row r="36" spans="1:14" x14ac:dyDescent="0.25">
      <c r="A36" s="16"/>
      <c r="B36" s="26" t="s">
        <v>161</v>
      </c>
      <c r="C36" s="11">
        <f t="shared" ref="C36:N36" si="4">SUM(C30:C35)</f>
        <v>695</v>
      </c>
      <c r="D36" s="2">
        <f t="shared" si="4"/>
        <v>33.18</v>
      </c>
      <c r="E36" s="2">
        <f t="shared" si="4"/>
        <v>27.360000000000003</v>
      </c>
      <c r="F36" s="2">
        <f t="shared" si="4"/>
        <v>123.28999999999999</v>
      </c>
      <c r="G36" s="2">
        <f t="shared" si="4"/>
        <v>928.59999999999991</v>
      </c>
      <c r="H36" s="2">
        <f t="shared" si="4"/>
        <v>0.52699999999999991</v>
      </c>
      <c r="I36" s="2">
        <f t="shared" si="4"/>
        <v>0.17100000000000001</v>
      </c>
      <c r="J36" s="2">
        <f t="shared" si="4"/>
        <v>45.18</v>
      </c>
      <c r="K36" s="2">
        <f t="shared" si="4"/>
        <v>189.17999999999998</v>
      </c>
      <c r="L36" s="2">
        <f t="shared" si="4"/>
        <v>542.17999999999995</v>
      </c>
      <c r="M36" s="2">
        <f t="shared" si="4"/>
        <v>182.92000000000002</v>
      </c>
      <c r="N36" s="11">
        <f t="shared" si="4"/>
        <v>7.52</v>
      </c>
    </row>
    <row r="37" spans="1:14" x14ac:dyDescent="0.25">
      <c r="A37" s="4"/>
      <c r="B37" s="2" t="s">
        <v>18</v>
      </c>
      <c r="C37" s="5"/>
      <c r="D37" s="5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4" x14ac:dyDescent="0.25">
      <c r="A38" s="16">
        <v>966</v>
      </c>
      <c r="B38" s="8" t="s">
        <v>19</v>
      </c>
      <c r="C38" s="5">
        <v>200</v>
      </c>
      <c r="D38" s="4">
        <v>5.8</v>
      </c>
      <c r="E38" s="4">
        <v>5</v>
      </c>
      <c r="F38" s="4">
        <v>8.4</v>
      </c>
      <c r="G38" s="4">
        <v>108</v>
      </c>
      <c r="H38" s="4">
        <v>0.04</v>
      </c>
      <c r="I38" s="4">
        <v>0.08</v>
      </c>
      <c r="J38" s="4">
        <v>0.6</v>
      </c>
      <c r="K38" s="4">
        <v>248</v>
      </c>
      <c r="L38" s="4">
        <v>190</v>
      </c>
      <c r="M38" s="4">
        <v>28</v>
      </c>
      <c r="N38" s="5">
        <v>0.2</v>
      </c>
    </row>
    <row r="39" spans="1:14" x14ac:dyDescent="0.25">
      <c r="A39" s="4">
        <v>58</v>
      </c>
      <c r="B39" s="6" t="s">
        <v>96</v>
      </c>
      <c r="C39" s="5">
        <v>40</v>
      </c>
      <c r="D39" s="4">
        <v>5.09</v>
      </c>
      <c r="E39" s="4">
        <v>7.79</v>
      </c>
      <c r="F39" s="4">
        <v>12.33</v>
      </c>
      <c r="G39" s="4">
        <v>120.58</v>
      </c>
      <c r="H39" s="4">
        <v>0.01</v>
      </c>
      <c r="I39" s="4">
        <v>0.4</v>
      </c>
      <c r="J39" s="4">
        <v>0.08</v>
      </c>
      <c r="K39" s="4">
        <v>125.7</v>
      </c>
      <c r="L39" s="4">
        <v>89.15</v>
      </c>
      <c r="M39" s="4">
        <v>10.119999999999999</v>
      </c>
      <c r="N39" s="4">
        <v>0.36</v>
      </c>
    </row>
    <row r="40" spans="1:14" x14ac:dyDescent="0.25">
      <c r="A40" s="4"/>
      <c r="B40" s="26" t="s">
        <v>161</v>
      </c>
      <c r="C40" s="11">
        <f t="shared" ref="C40:N40" si="5">SUM(C38:C39)</f>
        <v>240</v>
      </c>
      <c r="D40" s="2">
        <f t="shared" si="5"/>
        <v>10.89</v>
      </c>
      <c r="E40" s="2">
        <f t="shared" si="5"/>
        <v>12.79</v>
      </c>
      <c r="F40" s="2">
        <f t="shared" si="5"/>
        <v>20.73</v>
      </c>
      <c r="G40" s="2">
        <f t="shared" si="5"/>
        <v>228.57999999999998</v>
      </c>
      <c r="H40" s="2">
        <f t="shared" si="5"/>
        <v>0.05</v>
      </c>
      <c r="I40" s="2">
        <f t="shared" si="5"/>
        <v>0.48000000000000004</v>
      </c>
      <c r="J40" s="2">
        <f t="shared" si="5"/>
        <v>0.67999999999999994</v>
      </c>
      <c r="K40" s="2">
        <f t="shared" si="5"/>
        <v>373.7</v>
      </c>
      <c r="L40" s="2">
        <f t="shared" si="5"/>
        <v>279.14999999999998</v>
      </c>
      <c r="M40" s="2">
        <f t="shared" si="5"/>
        <v>38.119999999999997</v>
      </c>
      <c r="N40" s="2">
        <f t="shared" si="5"/>
        <v>0.56000000000000005</v>
      </c>
    </row>
    <row r="41" spans="1:14" x14ac:dyDescent="0.25">
      <c r="A41" s="9"/>
      <c r="B41" s="9" t="s">
        <v>27</v>
      </c>
      <c r="C41" s="11">
        <f t="shared" ref="C41:N41" si="6">SUM(C40,C36,C28,C23,C14,C10)</f>
        <v>3250</v>
      </c>
      <c r="D41" s="2">
        <f t="shared" si="6"/>
        <v>117.76999999999998</v>
      </c>
      <c r="E41" s="2">
        <f t="shared" si="6"/>
        <v>132.11000000000001</v>
      </c>
      <c r="F41" s="2">
        <f t="shared" si="6"/>
        <v>511.23</v>
      </c>
      <c r="G41" s="2">
        <f t="shared" si="6"/>
        <v>3725.08</v>
      </c>
      <c r="H41" s="2">
        <f t="shared" si="6"/>
        <v>2.4289999999999998</v>
      </c>
      <c r="I41" s="2">
        <f t="shared" si="6"/>
        <v>1.5409999999999999</v>
      </c>
      <c r="J41" s="2">
        <f t="shared" si="6"/>
        <v>120.664</v>
      </c>
      <c r="K41" s="2">
        <f t="shared" si="6"/>
        <v>1116.19</v>
      </c>
      <c r="L41" s="2">
        <f t="shared" si="6"/>
        <v>2321.2599999999998</v>
      </c>
      <c r="M41" s="2">
        <f t="shared" si="6"/>
        <v>537.58000000000004</v>
      </c>
      <c r="N41" s="2">
        <f t="shared" si="6"/>
        <v>31.53</v>
      </c>
    </row>
  </sheetData>
  <mergeCells count="7">
    <mergeCell ref="K1:N1"/>
    <mergeCell ref="A1:A2"/>
    <mergeCell ref="B1:B2"/>
    <mergeCell ref="C1:C2"/>
    <mergeCell ref="D1:F1"/>
    <mergeCell ref="G1:G2"/>
    <mergeCell ref="H1:J1"/>
  </mergeCells>
  <printOptions horizontalCentered="1"/>
  <pageMargins left="0.23622047244094491" right="0.23622047244094491" top="0.35433070866141736" bottom="0.19685039370078741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opLeftCell="A25" workbookViewId="0">
      <selection activeCell="B7" sqref="B7"/>
    </sheetView>
  </sheetViews>
  <sheetFormatPr defaultRowHeight="15" x14ac:dyDescent="0.25"/>
  <cols>
    <col min="2" max="2" width="44.85546875" customWidth="1"/>
    <col min="3" max="3" width="8.140625" customWidth="1"/>
    <col min="4" max="4" width="6.7109375" customWidth="1"/>
    <col min="5" max="5" width="6.5703125" customWidth="1"/>
    <col min="6" max="6" width="7.5703125" customWidth="1"/>
    <col min="7" max="7" width="10.85546875" customWidth="1"/>
    <col min="8" max="8" width="6.5703125" customWidth="1"/>
    <col min="9" max="9" width="6" customWidth="1"/>
    <col min="10" max="10" width="5.5703125" customWidth="1"/>
    <col min="11" max="11" width="6" customWidth="1"/>
    <col min="12" max="12" width="5.85546875" customWidth="1"/>
    <col min="13" max="13" width="6.42578125" customWidth="1"/>
    <col min="14" max="14" width="5.85546875" customWidth="1"/>
  </cols>
  <sheetData>
    <row r="1" spans="1:14" ht="15" customHeight="1" x14ac:dyDescent="0.25">
      <c r="A1" s="31" t="s">
        <v>84</v>
      </c>
      <c r="B1" s="42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36"/>
      <c r="J1" s="36"/>
      <c r="K1" s="37" t="s">
        <v>94</v>
      </c>
      <c r="L1" s="38"/>
      <c r="M1" s="38"/>
      <c r="N1" s="38"/>
    </row>
    <row r="2" spans="1:14" x14ac:dyDescent="0.25">
      <c r="A2" s="32"/>
      <c r="B2" s="43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30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4" ht="15" customHeight="1" x14ac:dyDescent="0.25">
      <c r="A5" s="4">
        <v>168</v>
      </c>
      <c r="B5" s="6" t="s">
        <v>62</v>
      </c>
      <c r="C5" s="5">
        <v>190</v>
      </c>
      <c r="D5" s="4">
        <v>73.37</v>
      </c>
      <c r="E5" s="4">
        <v>11.39</v>
      </c>
      <c r="F5" s="4">
        <v>31.33</v>
      </c>
      <c r="G5" s="4">
        <v>255.1</v>
      </c>
      <c r="H5" s="4">
        <v>0.23</v>
      </c>
      <c r="I5" s="4">
        <v>0.08</v>
      </c>
      <c r="J5" s="4">
        <v>1.43</v>
      </c>
      <c r="K5" s="4">
        <v>182.3</v>
      </c>
      <c r="L5" s="4">
        <v>197.9</v>
      </c>
      <c r="M5" s="4">
        <v>49</v>
      </c>
      <c r="N5" s="4">
        <v>2.35</v>
      </c>
    </row>
    <row r="6" spans="1:14" x14ac:dyDescent="0.25">
      <c r="A6" s="4">
        <v>959</v>
      </c>
      <c r="B6" s="10" t="s">
        <v>8</v>
      </c>
      <c r="C6" s="5">
        <v>200</v>
      </c>
      <c r="D6" s="7">
        <v>4.3</v>
      </c>
      <c r="E6" s="4">
        <v>4.45</v>
      </c>
      <c r="F6" s="4">
        <v>23.3</v>
      </c>
      <c r="G6" s="4">
        <v>152.66</v>
      </c>
      <c r="H6" s="4">
        <v>0.05</v>
      </c>
      <c r="I6" s="4">
        <v>0.03</v>
      </c>
      <c r="J6" s="4">
        <v>1.5</v>
      </c>
      <c r="K6" s="4">
        <v>182.52</v>
      </c>
      <c r="L6" s="4">
        <v>167.37</v>
      </c>
      <c r="M6" s="4">
        <v>24.7</v>
      </c>
      <c r="N6" s="5">
        <v>0.67</v>
      </c>
    </row>
    <row r="7" spans="1:14" x14ac:dyDescent="0.25">
      <c r="A7" s="4"/>
      <c r="B7" s="8" t="s">
        <v>162</v>
      </c>
      <c r="C7" s="5">
        <v>30</v>
      </c>
      <c r="D7" s="4">
        <v>2.25</v>
      </c>
      <c r="E7" s="4">
        <v>2.94</v>
      </c>
      <c r="F7" s="4">
        <v>22.32</v>
      </c>
      <c r="G7" s="4">
        <v>125.1</v>
      </c>
      <c r="H7" s="4">
        <v>0.02</v>
      </c>
      <c r="I7" s="4">
        <v>1</v>
      </c>
      <c r="J7" s="4">
        <v>0</v>
      </c>
      <c r="K7" s="4">
        <v>8.6999999999999993</v>
      </c>
      <c r="L7" s="4">
        <v>27</v>
      </c>
      <c r="M7" s="4">
        <v>6</v>
      </c>
      <c r="N7" s="5">
        <v>0.63</v>
      </c>
    </row>
    <row r="8" spans="1:14" x14ac:dyDescent="0.25">
      <c r="A8" s="4">
        <v>878</v>
      </c>
      <c r="B8" s="6" t="s">
        <v>17</v>
      </c>
      <c r="C8" s="5">
        <v>100</v>
      </c>
      <c r="D8" s="4">
        <v>8.1</v>
      </c>
      <c r="E8" s="4">
        <v>1.2</v>
      </c>
      <c r="F8" s="4">
        <v>48.8</v>
      </c>
      <c r="G8" s="4">
        <v>274</v>
      </c>
      <c r="H8" s="4">
        <v>0.23</v>
      </c>
      <c r="I8" s="4">
        <v>0</v>
      </c>
      <c r="J8" s="4">
        <v>0</v>
      </c>
      <c r="K8" s="4">
        <v>32</v>
      </c>
      <c r="L8" s="4">
        <v>128</v>
      </c>
      <c r="M8" s="4">
        <v>53</v>
      </c>
      <c r="N8" s="5">
        <v>2.7</v>
      </c>
    </row>
    <row r="9" spans="1:14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4">
        <v>3</v>
      </c>
      <c r="M9" s="4">
        <v>0</v>
      </c>
      <c r="N9" s="5">
        <v>0</v>
      </c>
    </row>
    <row r="10" spans="1:14" x14ac:dyDescent="0.25">
      <c r="A10" s="4">
        <v>42</v>
      </c>
      <c r="B10" s="6" t="s">
        <v>116</v>
      </c>
      <c r="C10" s="5">
        <v>15</v>
      </c>
      <c r="D10" s="4">
        <v>3.48</v>
      </c>
      <c r="E10" s="4">
        <v>4.43</v>
      </c>
      <c r="F10" s="4">
        <v>0</v>
      </c>
      <c r="G10" s="4">
        <v>54.6</v>
      </c>
      <c r="H10" s="4">
        <v>0</v>
      </c>
      <c r="I10" s="4">
        <v>0.1</v>
      </c>
      <c r="J10" s="4">
        <v>0.11</v>
      </c>
      <c r="K10" s="4">
        <v>132</v>
      </c>
      <c r="L10" s="4">
        <v>75</v>
      </c>
      <c r="M10" s="4">
        <v>5.25</v>
      </c>
      <c r="N10" s="5">
        <v>0.15</v>
      </c>
    </row>
    <row r="11" spans="1:14" x14ac:dyDescent="0.25">
      <c r="A11" s="4"/>
      <c r="B11" s="26" t="s">
        <v>161</v>
      </c>
      <c r="C11" s="11">
        <f t="shared" ref="C11:N11" si="0">SUM(C5:C10)</f>
        <v>550</v>
      </c>
      <c r="D11" s="2">
        <f t="shared" si="0"/>
        <v>91.65</v>
      </c>
      <c r="E11" s="2">
        <f t="shared" si="0"/>
        <v>36.71</v>
      </c>
      <c r="F11" s="2">
        <f t="shared" si="0"/>
        <v>125.89999999999999</v>
      </c>
      <c r="G11" s="2">
        <f t="shared" si="0"/>
        <v>973.96</v>
      </c>
      <c r="H11" s="2">
        <f t="shared" si="0"/>
        <v>0.53</v>
      </c>
      <c r="I11" s="2">
        <f t="shared" si="0"/>
        <v>1.2900000000000003</v>
      </c>
      <c r="J11" s="2">
        <f t="shared" si="0"/>
        <v>3.0399999999999996</v>
      </c>
      <c r="K11" s="2">
        <f t="shared" si="0"/>
        <v>539.02</v>
      </c>
      <c r="L11" s="2">
        <f t="shared" si="0"/>
        <v>598.27</v>
      </c>
      <c r="M11" s="2">
        <f t="shared" si="0"/>
        <v>137.94999999999999</v>
      </c>
      <c r="N11" s="11">
        <f t="shared" si="0"/>
        <v>6.5</v>
      </c>
    </row>
    <row r="12" spans="1:14" x14ac:dyDescent="0.25">
      <c r="A12" s="4"/>
      <c r="B12" s="2" t="s">
        <v>9</v>
      </c>
      <c r="C12" s="5"/>
      <c r="D12" s="5"/>
      <c r="E12" s="4"/>
      <c r="F12" s="4"/>
      <c r="G12" s="4"/>
      <c r="H12" s="4"/>
      <c r="I12" s="4"/>
      <c r="J12" s="4"/>
      <c r="K12" s="4"/>
      <c r="L12" s="4"/>
      <c r="M12" s="4"/>
      <c r="N12" s="5"/>
    </row>
    <row r="13" spans="1:14" x14ac:dyDescent="0.25">
      <c r="A13" s="16">
        <v>847</v>
      </c>
      <c r="B13" s="8" t="s">
        <v>71</v>
      </c>
      <c r="C13" s="5">
        <v>300</v>
      </c>
      <c r="D13" s="5">
        <v>1.2</v>
      </c>
      <c r="E13" s="4">
        <v>1.2</v>
      </c>
      <c r="F13" s="4">
        <v>29.4</v>
      </c>
      <c r="G13" s="4">
        <v>141</v>
      </c>
      <c r="H13" s="4">
        <v>0.09</v>
      </c>
      <c r="I13" s="4">
        <v>0</v>
      </c>
      <c r="J13" s="4">
        <v>30</v>
      </c>
      <c r="K13" s="4">
        <v>30</v>
      </c>
      <c r="L13" s="4">
        <v>227.4</v>
      </c>
      <c r="M13" s="4">
        <v>0</v>
      </c>
      <c r="N13" s="5">
        <v>6.6</v>
      </c>
    </row>
    <row r="14" spans="1:14" x14ac:dyDescent="0.25">
      <c r="A14" s="16"/>
      <c r="B14" s="26" t="s">
        <v>161</v>
      </c>
      <c r="C14" s="11">
        <f t="shared" ref="C14:N14" si="1">SUM(C13)</f>
        <v>300</v>
      </c>
      <c r="D14" s="11">
        <f t="shared" si="1"/>
        <v>1.2</v>
      </c>
      <c r="E14" s="2">
        <f t="shared" si="1"/>
        <v>1.2</v>
      </c>
      <c r="F14" s="2">
        <f t="shared" si="1"/>
        <v>29.4</v>
      </c>
      <c r="G14" s="2">
        <f t="shared" si="1"/>
        <v>141</v>
      </c>
      <c r="H14" s="2">
        <f t="shared" si="1"/>
        <v>0.09</v>
      </c>
      <c r="I14" s="2">
        <f t="shared" si="1"/>
        <v>0</v>
      </c>
      <c r="J14" s="2">
        <f t="shared" si="1"/>
        <v>30</v>
      </c>
      <c r="K14" s="2">
        <f t="shared" si="1"/>
        <v>30</v>
      </c>
      <c r="L14" s="2">
        <f t="shared" si="1"/>
        <v>227.4</v>
      </c>
      <c r="M14" s="2">
        <f t="shared" si="1"/>
        <v>0</v>
      </c>
      <c r="N14" s="11">
        <f t="shared" si="1"/>
        <v>6.6</v>
      </c>
    </row>
    <row r="15" spans="1:14" x14ac:dyDescent="0.25">
      <c r="A15" s="4"/>
      <c r="B15" s="2" t="s">
        <v>10</v>
      </c>
      <c r="C15" s="5"/>
      <c r="D15" s="5"/>
      <c r="E15" s="4"/>
      <c r="F15" s="4"/>
      <c r="G15" s="4"/>
      <c r="H15" s="4"/>
      <c r="I15" s="4"/>
      <c r="J15" s="4"/>
      <c r="K15" s="4"/>
      <c r="L15" s="4"/>
      <c r="M15" s="4"/>
      <c r="N15" s="5"/>
    </row>
    <row r="16" spans="1:14" x14ac:dyDescent="0.25">
      <c r="A16" s="4">
        <v>38</v>
      </c>
      <c r="B16" s="21" t="s">
        <v>104</v>
      </c>
      <c r="C16" s="5">
        <v>100</v>
      </c>
      <c r="D16" s="5">
        <v>1.05</v>
      </c>
      <c r="E16" s="4">
        <v>8.0500000000000007</v>
      </c>
      <c r="F16" s="4">
        <v>9.6</v>
      </c>
      <c r="G16" s="4">
        <v>114.6</v>
      </c>
      <c r="H16" s="4">
        <v>0.05</v>
      </c>
      <c r="I16" s="4">
        <v>0</v>
      </c>
      <c r="J16" s="4">
        <v>5.54</v>
      </c>
      <c r="K16" s="4">
        <v>41.41</v>
      </c>
      <c r="L16" s="4">
        <v>43.78</v>
      </c>
      <c r="M16" s="4">
        <v>30.43</v>
      </c>
      <c r="N16" s="5">
        <v>1.23</v>
      </c>
    </row>
    <row r="17" spans="1:14" x14ac:dyDescent="0.25">
      <c r="A17" s="5">
        <v>227</v>
      </c>
      <c r="B17" s="6" t="s">
        <v>152</v>
      </c>
      <c r="C17" s="5">
        <v>250</v>
      </c>
      <c r="D17" s="5">
        <v>15.6</v>
      </c>
      <c r="E17" s="5">
        <v>13.8</v>
      </c>
      <c r="F17" s="5">
        <v>5.0999999999999996</v>
      </c>
      <c r="G17" s="5">
        <v>206.1</v>
      </c>
      <c r="H17" s="4">
        <v>0.12</v>
      </c>
      <c r="I17" s="4">
        <v>0.06</v>
      </c>
      <c r="J17" s="5">
        <v>10.199999999999999</v>
      </c>
      <c r="K17" s="4">
        <v>25.2</v>
      </c>
      <c r="L17" s="4">
        <v>174.9</v>
      </c>
      <c r="M17" s="4">
        <v>27.6</v>
      </c>
      <c r="N17" s="5">
        <v>3.6</v>
      </c>
    </row>
    <row r="18" spans="1:14" x14ac:dyDescent="0.25">
      <c r="A18" s="16">
        <v>521</v>
      </c>
      <c r="B18" s="22" t="s">
        <v>151</v>
      </c>
      <c r="C18" s="17">
        <v>90</v>
      </c>
      <c r="D18" s="17">
        <v>15.3</v>
      </c>
      <c r="E18" s="16">
        <v>7.65</v>
      </c>
      <c r="F18" s="16">
        <v>0</v>
      </c>
      <c r="G18" s="16">
        <v>130.5</v>
      </c>
      <c r="H18" s="16">
        <v>0.02</v>
      </c>
      <c r="I18" s="16">
        <v>0</v>
      </c>
      <c r="J18" s="16">
        <v>0.7</v>
      </c>
      <c r="K18" s="16">
        <v>72</v>
      </c>
      <c r="L18" s="16">
        <v>243</v>
      </c>
      <c r="M18" s="16">
        <v>36</v>
      </c>
      <c r="N18" s="17">
        <v>0.9</v>
      </c>
    </row>
    <row r="19" spans="1:14" x14ac:dyDescent="0.25">
      <c r="A19" s="16">
        <v>694</v>
      </c>
      <c r="B19" s="8" t="s">
        <v>25</v>
      </c>
      <c r="C19" s="5">
        <v>200</v>
      </c>
      <c r="D19" s="5">
        <v>4.08</v>
      </c>
      <c r="E19" s="4">
        <v>6.4</v>
      </c>
      <c r="F19" s="4">
        <v>27.26</v>
      </c>
      <c r="G19" s="4">
        <v>183</v>
      </c>
      <c r="H19" s="4">
        <v>0.18</v>
      </c>
      <c r="I19" s="4">
        <v>0.05</v>
      </c>
      <c r="J19" s="4">
        <v>24.22</v>
      </c>
      <c r="K19" s="4">
        <v>49.3</v>
      </c>
      <c r="L19" s="4">
        <v>115.5</v>
      </c>
      <c r="M19" s="4">
        <v>37</v>
      </c>
      <c r="N19" s="5">
        <v>1.34</v>
      </c>
    </row>
    <row r="20" spans="1:14" x14ac:dyDescent="0.25">
      <c r="A20" s="4">
        <v>97</v>
      </c>
      <c r="B20" s="8" t="s">
        <v>121</v>
      </c>
      <c r="C20" s="5">
        <v>200</v>
      </c>
      <c r="D20" s="5">
        <v>0.2</v>
      </c>
      <c r="E20" s="4">
        <v>0.1</v>
      </c>
      <c r="F20" s="4">
        <v>18.37</v>
      </c>
      <c r="G20" s="4">
        <v>76.099999999999994</v>
      </c>
      <c r="H20" s="4">
        <v>8.0000000000000002E-3</v>
      </c>
      <c r="I20" s="4">
        <v>0.65</v>
      </c>
      <c r="J20" s="4">
        <v>97.5</v>
      </c>
      <c r="K20" s="4">
        <v>4.5</v>
      </c>
      <c r="L20" s="4">
        <v>1.2</v>
      </c>
      <c r="M20" s="4">
        <v>1.2</v>
      </c>
      <c r="N20" s="5">
        <v>0.2</v>
      </c>
    </row>
    <row r="21" spans="1:14" x14ac:dyDescent="0.25">
      <c r="A21" s="16">
        <v>879</v>
      </c>
      <c r="B21" s="8" t="s">
        <v>13</v>
      </c>
      <c r="C21" s="5">
        <v>100</v>
      </c>
      <c r="D21" s="5">
        <v>6.6</v>
      </c>
      <c r="E21" s="4">
        <v>1.1000000000000001</v>
      </c>
      <c r="F21" s="4">
        <v>41</v>
      </c>
      <c r="G21" s="4">
        <v>206</v>
      </c>
      <c r="H21" s="4">
        <v>0.16</v>
      </c>
      <c r="I21" s="4">
        <v>0</v>
      </c>
      <c r="J21" s="4">
        <v>0</v>
      </c>
      <c r="K21" s="4">
        <v>30</v>
      </c>
      <c r="L21" s="4">
        <v>46</v>
      </c>
      <c r="M21" s="4">
        <v>46</v>
      </c>
      <c r="N21" s="5">
        <v>2.2999999999999998</v>
      </c>
    </row>
    <row r="22" spans="1:14" x14ac:dyDescent="0.25">
      <c r="A22" s="4">
        <v>878</v>
      </c>
      <c r="B22" s="6" t="s">
        <v>17</v>
      </c>
      <c r="C22" s="5">
        <v>50</v>
      </c>
      <c r="D22" s="5">
        <v>4.05</v>
      </c>
      <c r="E22" s="4">
        <v>0.6</v>
      </c>
      <c r="F22" s="4">
        <v>24.4</v>
      </c>
      <c r="G22" s="4">
        <v>137</v>
      </c>
      <c r="H22" s="4">
        <v>0.12</v>
      </c>
      <c r="I22" s="4">
        <v>0</v>
      </c>
      <c r="J22" s="4">
        <v>0</v>
      </c>
      <c r="K22" s="4">
        <v>16</v>
      </c>
      <c r="L22" s="4">
        <v>64</v>
      </c>
      <c r="M22" s="4">
        <v>26.5</v>
      </c>
      <c r="N22" s="5">
        <v>1.2</v>
      </c>
    </row>
    <row r="23" spans="1:14" x14ac:dyDescent="0.25">
      <c r="A23" s="4"/>
      <c r="B23" s="26" t="s">
        <v>161</v>
      </c>
      <c r="C23" s="11">
        <f t="shared" ref="C23:N23" si="2">SUM(C16:C22)</f>
        <v>990</v>
      </c>
      <c r="D23" s="11">
        <f t="shared" si="2"/>
        <v>46.88</v>
      </c>
      <c r="E23" s="2">
        <f t="shared" si="2"/>
        <v>37.700000000000003</v>
      </c>
      <c r="F23" s="2">
        <f t="shared" si="2"/>
        <v>125.72999999999999</v>
      </c>
      <c r="G23" s="2">
        <f t="shared" si="2"/>
        <v>1053.3000000000002</v>
      </c>
      <c r="H23" s="2">
        <f t="shared" si="2"/>
        <v>0.65800000000000003</v>
      </c>
      <c r="I23" s="2">
        <f t="shared" si="2"/>
        <v>0.76</v>
      </c>
      <c r="J23" s="2">
        <f t="shared" si="2"/>
        <v>138.16</v>
      </c>
      <c r="K23" s="2">
        <f t="shared" si="2"/>
        <v>238.41000000000003</v>
      </c>
      <c r="L23" s="2">
        <f t="shared" si="2"/>
        <v>688.38000000000011</v>
      </c>
      <c r="M23" s="2">
        <f t="shared" si="2"/>
        <v>204.73</v>
      </c>
      <c r="N23" s="11">
        <f t="shared" si="2"/>
        <v>10.77</v>
      </c>
    </row>
    <row r="24" spans="1:14" x14ac:dyDescent="0.25">
      <c r="A24" s="4"/>
      <c r="B24" s="2" t="s">
        <v>14</v>
      </c>
      <c r="C24" s="5"/>
      <c r="D24" s="5"/>
      <c r="E24" s="4"/>
      <c r="F24" s="4"/>
      <c r="G24" s="4"/>
      <c r="H24" s="4"/>
      <c r="I24" s="4"/>
      <c r="J24" s="4"/>
      <c r="K24" s="4"/>
      <c r="L24" s="4"/>
      <c r="M24" s="4"/>
      <c r="N24" s="5"/>
    </row>
    <row r="25" spans="1:14" x14ac:dyDescent="0.25">
      <c r="A25" s="4">
        <v>389</v>
      </c>
      <c r="B25" s="6" t="s">
        <v>82</v>
      </c>
      <c r="C25" s="5">
        <v>200</v>
      </c>
      <c r="D25" s="4">
        <v>1</v>
      </c>
      <c r="E25" s="4">
        <v>0.8</v>
      </c>
      <c r="F25" s="4">
        <v>19.600000000000001</v>
      </c>
      <c r="G25" s="4">
        <v>84</v>
      </c>
      <c r="H25" s="4">
        <v>0.02</v>
      </c>
      <c r="I25" s="4">
        <v>0</v>
      </c>
      <c r="J25" s="4">
        <v>4</v>
      </c>
      <c r="K25" s="4">
        <v>16</v>
      </c>
      <c r="L25" s="4">
        <v>18</v>
      </c>
      <c r="M25" s="4">
        <v>10</v>
      </c>
      <c r="N25" s="5">
        <v>0.2</v>
      </c>
    </row>
    <row r="26" spans="1:14" x14ac:dyDescent="0.25">
      <c r="A26" s="4">
        <v>459</v>
      </c>
      <c r="B26" s="6" t="s">
        <v>137</v>
      </c>
      <c r="C26" s="5">
        <v>195</v>
      </c>
      <c r="D26" s="4">
        <v>24.62</v>
      </c>
      <c r="E26" s="4">
        <v>16.04</v>
      </c>
      <c r="F26" s="4">
        <v>40.869999999999997</v>
      </c>
      <c r="G26" s="4">
        <v>404.03</v>
      </c>
      <c r="H26" s="4">
        <v>0.09</v>
      </c>
      <c r="I26" s="4">
        <v>0.14000000000000001</v>
      </c>
      <c r="J26" s="4">
        <v>0.63</v>
      </c>
      <c r="K26" s="4">
        <v>281.10000000000002</v>
      </c>
      <c r="L26" s="4">
        <v>352.6</v>
      </c>
      <c r="M26" s="4">
        <v>48.62</v>
      </c>
      <c r="N26" s="5">
        <v>1.31</v>
      </c>
    </row>
    <row r="27" spans="1:14" x14ac:dyDescent="0.25">
      <c r="A27" s="4"/>
      <c r="B27" s="26" t="s">
        <v>161</v>
      </c>
      <c r="C27" s="11">
        <f t="shared" ref="C27:N27" si="3">SUM(C25:C26)</f>
        <v>395</v>
      </c>
      <c r="D27" s="2">
        <f t="shared" si="3"/>
        <v>25.62</v>
      </c>
      <c r="E27" s="2">
        <f t="shared" si="3"/>
        <v>16.84</v>
      </c>
      <c r="F27" s="2">
        <f t="shared" si="3"/>
        <v>60.47</v>
      </c>
      <c r="G27" s="2">
        <f t="shared" si="3"/>
        <v>488.03</v>
      </c>
      <c r="H27" s="2">
        <f t="shared" si="3"/>
        <v>0.11</v>
      </c>
      <c r="I27" s="2">
        <f t="shared" si="3"/>
        <v>0.14000000000000001</v>
      </c>
      <c r="J27" s="2">
        <f t="shared" si="3"/>
        <v>4.63</v>
      </c>
      <c r="K27" s="2">
        <f t="shared" si="3"/>
        <v>297.10000000000002</v>
      </c>
      <c r="L27" s="2">
        <f t="shared" si="3"/>
        <v>370.6</v>
      </c>
      <c r="M27" s="2">
        <f t="shared" si="3"/>
        <v>58.62</v>
      </c>
      <c r="N27" s="11">
        <f t="shared" si="3"/>
        <v>1.51</v>
      </c>
    </row>
    <row r="28" spans="1:14" x14ac:dyDescent="0.25">
      <c r="A28" s="4"/>
      <c r="B28" s="2" t="s">
        <v>15</v>
      </c>
      <c r="C28" s="5"/>
      <c r="D28" s="5"/>
      <c r="E28" s="4"/>
      <c r="F28" s="4"/>
      <c r="G28" s="8"/>
      <c r="H28" s="4"/>
      <c r="I28" s="4"/>
      <c r="J28" s="4"/>
      <c r="K28" s="4"/>
      <c r="L28" s="4"/>
      <c r="M28" s="4"/>
      <c r="N28" s="5"/>
    </row>
    <row r="29" spans="1:14" x14ac:dyDescent="0.25">
      <c r="A29" s="4">
        <v>142</v>
      </c>
      <c r="B29" s="22" t="s">
        <v>138</v>
      </c>
      <c r="C29" s="5">
        <v>100</v>
      </c>
      <c r="D29" s="5">
        <v>1.58</v>
      </c>
      <c r="E29" s="4">
        <v>4.99</v>
      </c>
      <c r="F29" s="4">
        <v>7.75</v>
      </c>
      <c r="G29" s="4">
        <v>85.47</v>
      </c>
      <c r="H29" s="4">
        <v>0.08</v>
      </c>
      <c r="I29" s="4">
        <v>0</v>
      </c>
      <c r="J29" s="4">
        <v>20.61</v>
      </c>
      <c r="K29" s="4">
        <v>57.38</v>
      </c>
      <c r="L29" s="4">
        <v>45.7</v>
      </c>
      <c r="M29" s="4">
        <v>2.92</v>
      </c>
      <c r="N29" s="5">
        <v>0.74</v>
      </c>
    </row>
    <row r="30" spans="1:14" x14ac:dyDescent="0.25">
      <c r="A30" s="4">
        <v>286</v>
      </c>
      <c r="B30" s="8" t="s">
        <v>136</v>
      </c>
      <c r="C30" s="7">
        <v>200</v>
      </c>
      <c r="D30" s="4">
        <v>22.42</v>
      </c>
      <c r="E30" s="4">
        <v>17.91</v>
      </c>
      <c r="F30" s="4">
        <v>19.8</v>
      </c>
      <c r="G30" s="4">
        <v>327.39999999999998</v>
      </c>
      <c r="H30" s="4">
        <v>0.16</v>
      </c>
      <c r="I30" s="4">
        <v>0.06</v>
      </c>
      <c r="J30" s="4">
        <v>1.75</v>
      </c>
      <c r="K30" s="4">
        <v>54.79</v>
      </c>
      <c r="L30" s="4">
        <v>265.5</v>
      </c>
      <c r="M30" s="4">
        <v>35.75</v>
      </c>
      <c r="N30" s="5">
        <v>3.46</v>
      </c>
    </row>
    <row r="31" spans="1:14" x14ac:dyDescent="0.25">
      <c r="A31" s="4">
        <v>943</v>
      </c>
      <c r="B31" s="8" t="s">
        <v>16</v>
      </c>
      <c r="C31" s="5">
        <v>200</v>
      </c>
      <c r="D31" s="5">
        <v>0.4</v>
      </c>
      <c r="E31" s="4">
        <v>0.1</v>
      </c>
      <c r="F31" s="4">
        <v>15.11</v>
      </c>
      <c r="G31" s="4">
        <v>62.74</v>
      </c>
      <c r="H31" s="4">
        <v>2E-3</v>
      </c>
      <c r="I31" s="4">
        <v>1E-3</v>
      </c>
      <c r="J31" s="4">
        <v>0.2</v>
      </c>
      <c r="K31" s="4">
        <v>10.199999999999999</v>
      </c>
      <c r="L31" s="4">
        <v>16.48</v>
      </c>
      <c r="M31" s="4">
        <v>8.8000000000000007</v>
      </c>
      <c r="N31" s="5">
        <v>1.69</v>
      </c>
    </row>
    <row r="32" spans="1:14" x14ac:dyDescent="0.25">
      <c r="A32" s="16">
        <v>878</v>
      </c>
      <c r="B32" s="8" t="s">
        <v>17</v>
      </c>
      <c r="C32" s="5">
        <v>75</v>
      </c>
      <c r="D32" s="4">
        <v>3</v>
      </c>
      <c r="E32" s="4">
        <v>1.05</v>
      </c>
      <c r="F32" s="4">
        <v>36.299999999999997</v>
      </c>
      <c r="G32" s="4">
        <v>205.5</v>
      </c>
      <c r="H32" s="4">
        <v>0.18</v>
      </c>
      <c r="I32" s="4">
        <v>0</v>
      </c>
      <c r="J32" s="4">
        <v>0.15</v>
      </c>
      <c r="K32" s="4">
        <v>24</v>
      </c>
      <c r="L32" s="4">
        <v>96</v>
      </c>
      <c r="M32" s="4">
        <v>39.75</v>
      </c>
      <c r="N32" s="5">
        <v>1.8</v>
      </c>
    </row>
    <row r="33" spans="1:14" x14ac:dyDescent="0.25">
      <c r="A33" s="16">
        <v>879</v>
      </c>
      <c r="B33" s="8" t="s">
        <v>13</v>
      </c>
      <c r="C33" s="5">
        <v>50</v>
      </c>
      <c r="D33" s="4">
        <v>3.3</v>
      </c>
      <c r="E33" s="4">
        <v>0.55000000000000004</v>
      </c>
      <c r="F33" s="4">
        <v>20.5</v>
      </c>
      <c r="G33" s="4">
        <v>103</v>
      </c>
      <c r="H33" s="4">
        <v>0.08</v>
      </c>
      <c r="I33" s="4">
        <v>0</v>
      </c>
      <c r="J33" s="4">
        <v>0</v>
      </c>
      <c r="K33" s="4">
        <v>15</v>
      </c>
      <c r="L33" s="4">
        <v>23</v>
      </c>
      <c r="M33" s="4">
        <v>23</v>
      </c>
      <c r="N33" s="5">
        <v>1.1499999999999999</v>
      </c>
    </row>
    <row r="34" spans="1:14" x14ac:dyDescent="0.25">
      <c r="A34" s="16"/>
      <c r="B34" s="26" t="s">
        <v>161</v>
      </c>
      <c r="C34" s="11">
        <f t="shared" ref="C34:N34" si="4">SUM(C29:C33)</f>
        <v>625</v>
      </c>
      <c r="D34" s="2">
        <f t="shared" si="4"/>
        <v>30.7</v>
      </c>
      <c r="E34" s="2">
        <f t="shared" si="4"/>
        <v>24.6</v>
      </c>
      <c r="F34" s="2">
        <f t="shared" si="4"/>
        <v>99.46</v>
      </c>
      <c r="G34" s="2">
        <f t="shared" si="4"/>
        <v>784.11</v>
      </c>
      <c r="H34" s="2">
        <f t="shared" si="4"/>
        <v>0.502</v>
      </c>
      <c r="I34" s="2">
        <f t="shared" si="4"/>
        <v>6.0999999999999999E-2</v>
      </c>
      <c r="J34" s="2">
        <f t="shared" si="4"/>
        <v>22.709999999999997</v>
      </c>
      <c r="K34" s="2">
        <f t="shared" si="4"/>
        <v>161.37</v>
      </c>
      <c r="L34" s="2">
        <f t="shared" si="4"/>
        <v>446.68</v>
      </c>
      <c r="M34" s="2">
        <f t="shared" si="4"/>
        <v>110.22</v>
      </c>
      <c r="N34" s="11">
        <f t="shared" si="4"/>
        <v>8.84</v>
      </c>
    </row>
    <row r="35" spans="1:14" x14ac:dyDescent="0.25">
      <c r="A35" s="4"/>
      <c r="B35" s="2" t="s">
        <v>18</v>
      </c>
      <c r="C35" s="5"/>
      <c r="D35" s="5"/>
      <c r="E35" s="4"/>
      <c r="F35" s="4"/>
      <c r="G35" s="4"/>
      <c r="H35" s="4"/>
      <c r="I35" s="4"/>
      <c r="J35" s="4"/>
      <c r="K35" s="4"/>
      <c r="L35" s="4"/>
      <c r="M35" s="4"/>
      <c r="N35" s="5"/>
    </row>
    <row r="36" spans="1:14" x14ac:dyDescent="0.25">
      <c r="A36" s="4">
        <v>966</v>
      </c>
      <c r="B36" s="8" t="s">
        <v>19</v>
      </c>
      <c r="C36" s="5">
        <v>200</v>
      </c>
      <c r="D36" s="4">
        <v>5.8</v>
      </c>
      <c r="E36" s="4">
        <v>5</v>
      </c>
      <c r="F36" s="4">
        <v>8.4</v>
      </c>
      <c r="G36" s="4">
        <v>108</v>
      </c>
      <c r="H36" s="4">
        <v>0.06</v>
      </c>
      <c r="I36" s="4">
        <v>0.04</v>
      </c>
      <c r="J36" s="4">
        <v>1.4</v>
      </c>
      <c r="K36" s="4">
        <v>240</v>
      </c>
      <c r="L36" s="4">
        <v>190</v>
      </c>
      <c r="M36" s="4">
        <v>28</v>
      </c>
      <c r="N36" s="5">
        <v>0.2</v>
      </c>
    </row>
    <row r="37" spans="1:14" x14ac:dyDescent="0.25">
      <c r="A37" s="4">
        <v>878</v>
      </c>
      <c r="B37" s="6" t="s">
        <v>110</v>
      </c>
      <c r="C37" s="5">
        <v>25</v>
      </c>
      <c r="D37" s="4">
        <v>2.0499999999999998</v>
      </c>
      <c r="E37" s="4">
        <v>0.35</v>
      </c>
      <c r="F37" s="4">
        <v>12.2</v>
      </c>
      <c r="G37" s="4">
        <v>68.5</v>
      </c>
      <c r="H37" s="4">
        <v>0.06</v>
      </c>
      <c r="I37" s="4">
        <v>0</v>
      </c>
      <c r="J37" s="4">
        <v>0</v>
      </c>
      <c r="K37" s="4">
        <v>8</v>
      </c>
      <c r="L37" s="4">
        <v>32</v>
      </c>
      <c r="M37" s="4">
        <v>13.25</v>
      </c>
      <c r="N37" s="4">
        <v>0.6</v>
      </c>
    </row>
    <row r="38" spans="1:14" x14ac:dyDescent="0.25">
      <c r="A38" s="4"/>
      <c r="B38" s="26" t="s">
        <v>161</v>
      </c>
      <c r="C38" s="11">
        <f t="shared" ref="C38:N38" si="5">SUM(C36:C37)</f>
        <v>225</v>
      </c>
      <c r="D38" s="2">
        <f t="shared" si="5"/>
        <v>7.85</v>
      </c>
      <c r="E38" s="2">
        <f t="shared" si="5"/>
        <v>5.35</v>
      </c>
      <c r="F38" s="2">
        <f t="shared" si="5"/>
        <v>20.6</v>
      </c>
      <c r="G38" s="2">
        <f t="shared" si="5"/>
        <v>176.5</v>
      </c>
      <c r="H38" s="2">
        <f t="shared" si="5"/>
        <v>0.12</v>
      </c>
      <c r="I38" s="2">
        <f t="shared" si="5"/>
        <v>0.04</v>
      </c>
      <c r="J38" s="2">
        <f t="shared" si="5"/>
        <v>1.4</v>
      </c>
      <c r="K38" s="2">
        <f t="shared" si="5"/>
        <v>248</v>
      </c>
      <c r="L38" s="2">
        <f t="shared" si="5"/>
        <v>222</v>
      </c>
      <c r="M38" s="2">
        <f t="shared" si="5"/>
        <v>41.25</v>
      </c>
      <c r="N38" s="2">
        <f t="shared" si="5"/>
        <v>0.8</v>
      </c>
    </row>
    <row r="39" spans="1:14" x14ac:dyDescent="0.25">
      <c r="A39" s="6"/>
      <c r="B39" s="9" t="s">
        <v>31</v>
      </c>
      <c r="C39" s="11">
        <f t="shared" ref="C39:N39" si="6">SUM(C38,C34,C27,C23,C14,C11)</f>
        <v>3085</v>
      </c>
      <c r="D39" s="2">
        <f t="shared" si="6"/>
        <v>203.90000000000003</v>
      </c>
      <c r="E39" s="2">
        <f t="shared" si="6"/>
        <v>122.4</v>
      </c>
      <c r="F39" s="2">
        <f t="shared" si="6"/>
        <v>461.55999999999995</v>
      </c>
      <c r="G39" s="2">
        <f t="shared" si="6"/>
        <v>3616.9</v>
      </c>
      <c r="H39" s="2">
        <f t="shared" si="6"/>
        <v>2.0100000000000002</v>
      </c>
      <c r="I39" s="2">
        <f t="shared" si="6"/>
        <v>2.2910000000000004</v>
      </c>
      <c r="J39" s="2">
        <f t="shared" si="6"/>
        <v>199.93999999999997</v>
      </c>
      <c r="K39" s="2">
        <f t="shared" si="6"/>
        <v>1513.9</v>
      </c>
      <c r="L39" s="2">
        <f t="shared" si="6"/>
        <v>2553.3300000000004</v>
      </c>
      <c r="M39" s="2">
        <f t="shared" si="6"/>
        <v>552.77</v>
      </c>
      <c r="N39" s="11">
        <f t="shared" si="6"/>
        <v>35.020000000000003</v>
      </c>
    </row>
  </sheetData>
  <mergeCells count="7">
    <mergeCell ref="K1:N1"/>
    <mergeCell ref="A1:A2"/>
    <mergeCell ref="B1:B2"/>
    <mergeCell ref="C1:C2"/>
    <mergeCell ref="D1:F1"/>
    <mergeCell ref="G1:G2"/>
    <mergeCell ref="H1:J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opLeftCell="A19" workbookViewId="0">
      <selection activeCell="B7" sqref="B7"/>
    </sheetView>
  </sheetViews>
  <sheetFormatPr defaultRowHeight="15" x14ac:dyDescent="0.25"/>
  <cols>
    <col min="1" max="1" width="8.28515625" customWidth="1"/>
    <col min="2" max="2" width="38.85546875" customWidth="1"/>
    <col min="3" max="3" width="6.85546875" customWidth="1"/>
    <col min="4" max="5" width="6.140625" customWidth="1"/>
    <col min="6" max="6" width="5.7109375" customWidth="1"/>
    <col min="7" max="7" width="10.7109375" customWidth="1"/>
    <col min="8" max="8" width="5.5703125" customWidth="1"/>
    <col min="9" max="9" width="6.140625" customWidth="1"/>
    <col min="10" max="11" width="5.5703125" customWidth="1"/>
    <col min="12" max="12" width="5.42578125" customWidth="1"/>
    <col min="13" max="13" width="6.7109375" customWidth="1"/>
    <col min="14" max="14" width="5.42578125" customWidth="1"/>
  </cols>
  <sheetData>
    <row r="1" spans="1:14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36"/>
      <c r="J1" s="36"/>
      <c r="K1" s="37" t="s">
        <v>94</v>
      </c>
      <c r="L1" s="38"/>
      <c r="M1" s="38"/>
      <c r="N1" s="38"/>
    </row>
    <row r="2" spans="1:14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35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4" x14ac:dyDescent="0.25">
      <c r="A5" s="4">
        <v>168</v>
      </c>
      <c r="B5" s="3" t="s">
        <v>7</v>
      </c>
      <c r="C5" s="5">
        <v>190</v>
      </c>
      <c r="D5" s="7">
        <v>6.76</v>
      </c>
      <c r="E5" s="4">
        <v>9.57</v>
      </c>
      <c r="F5" s="4">
        <v>29.2</v>
      </c>
      <c r="G5" s="4">
        <v>230.7</v>
      </c>
      <c r="H5" s="4">
        <v>0.13</v>
      </c>
      <c r="I5" s="4">
        <v>0.06</v>
      </c>
      <c r="J5" s="4">
        <v>1.33</v>
      </c>
      <c r="K5" s="4">
        <v>163.30000000000001</v>
      </c>
      <c r="L5" s="4">
        <v>220</v>
      </c>
      <c r="M5" s="4">
        <v>18.899999999999999</v>
      </c>
      <c r="N5" s="5">
        <v>0.77</v>
      </c>
    </row>
    <row r="6" spans="1:14" x14ac:dyDescent="0.25">
      <c r="A6" s="16">
        <v>379</v>
      </c>
      <c r="B6" s="6" t="s">
        <v>118</v>
      </c>
      <c r="C6" s="5">
        <v>200</v>
      </c>
      <c r="D6" s="4">
        <v>0.37</v>
      </c>
      <c r="E6" s="4">
        <v>3.8</v>
      </c>
      <c r="F6" s="4">
        <v>16.77</v>
      </c>
      <c r="G6" s="4">
        <v>74.900000000000006</v>
      </c>
      <c r="H6" s="4">
        <v>1.2E-2</v>
      </c>
      <c r="I6" s="4">
        <v>0</v>
      </c>
      <c r="J6" s="4">
        <v>2.4E-2</v>
      </c>
      <c r="K6" s="4">
        <v>1.78</v>
      </c>
      <c r="L6" s="4">
        <v>12.12</v>
      </c>
      <c r="M6" s="4">
        <v>3.88</v>
      </c>
      <c r="N6" s="5">
        <v>0.24</v>
      </c>
    </row>
    <row r="7" spans="1:14" x14ac:dyDescent="0.25">
      <c r="A7" s="16"/>
      <c r="B7" s="6" t="s">
        <v>162</v>
      </c>
      <c r="C7" s="5">
        <v>30</v>
      </c>
      <c r="D7" s="4">
        <v>2.25</v>
      </c>
      <c r="E7" s="4">
        <v>2.94</v>
      </c>
      <c r="F7" s="4">
        <v>22.32</v>
      </c>
      <c r="G7" s="4">
        <v>125.1</v>
      </c>
      <c r="H7" s="4">
        <v>0.02</v>
      </c>
      <c r="I7" s="4">
        <v>1</v>
      </c>
      <c r="J7" s="4">
        <v>0</v>
      </c>
      <c r="K7" s="4">
        <v>8.6999999999999993</v>
      </c>
      <c r="L7" s="4">
        <v>27</v>
      </c>
      <c r="M7" s="4">
        <v>6</v>
      </c>
      <c r="N7" s="5">
        <v>0.63</v>
      </c>
    </row>
    <row r="8" spans="1:14" x14ac:dyDescent="0.25">
      <c r="A8" s="4">
        <v>878</v>
      </c>
      <c r="B8" s="6" t="s">
        <v>17</v>
      </c>
      <c r="C8" s="5">
        <v>100</v>
      </c>
      <c r="D8" s="4">
        <v>8.1</v>
      </c>
      <c r="E8" s="4">
        <v>1.2</v>
      </c>
      <c r="F8" s="4">
        <v>48.8</v>
      </c>
      <c r="G8" s="4">
        <v>274</v>
      </c>
      <c r="H8" s="4">
        <v>0.23</v>
      </c>
      <c r="I8" s="4">
        <v>0</v>
      </c>
      <c r="J8" s="4">
        <v>0</v>
      </c>
      <c r="K8" s="4">
        <v>32</v>
      </c>
      <c r="L8" s="4">
        <v>128</v>
      </c>
      <c r="M8" s="4">
        <v>53</v>
      </c>
      <c r="N8" s="5">
        <v>2.7</v>
      </c>
    </row>
    <row r="9" spans="1:14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4">
        <v>3</v>
      </c>
      <c r="M9" s="4">
        <v>0</v>
      </c>
      <c r="N9" s="5">
        <v>0</v>
      </c>
    </row>
    <row r="10" spans="1:14" x14ac:dyDescent="0.25">
      <c r="A10" s="4">
        <v>42</v>
      </c>
      <c r="B10" s="6" t="s">
        <v>116</v>
      </c>
      <c r="C10" s="5">
        <v>15</v>
      </c>
      <c r="D10" s="4">
        <v>3.48</v>
      </c>
      <c r="E10" s="4">
        <v>4.43</v>
      </c>
      <c r="F10" s="4">
        <v>0</v>
      </c>
      <c r="G10" s="4">
        <v>54.6</v>
      </c>
      <c r="H10" s="4">
        <v>0</v>
      </c>
      <c r="I10" s="4">
        <v>0.1</v>
      </c>
      <c r="J10" s="4">
        <v>0.11</v>
      </c>
      <c r="K10" s="4">
        <v>132</v>
      </c>
      <c r="L10" s="4">
        <v>75</v>
      </c>
      <c r="M10" s="4">
        <v>5.25</v>
      </c>
      <c r="N10" s="5">
        <v>0.15</v>
      </c>
    </row>
    <row r="11" spans="1:14" x14ac:dyDescent="0.25">
      <c r="A11" s="4"/>
      <c r="B11" s="26" t="s">
        <v>161</v>
      </c>
      <c r="C11" s="11">
        <f t="shared" ref="C11:N11" si="0">SUM(C5:C10)</f>
        <v>550</v>
      </c>
      <c r="D11" s="2">
        <f t="shared" si="0"/>
        <v>21.109999999999996</v>
      </c>
      <c r="E11" s="2">
        <f t="shared" si="0"/>
        <v>34.24</v>
      </c>
      <c r="F11" s="2">
        <f t="shared" si="0"/>
        <v>117.24</v>
      </c>
      <c r="G11" s="2">
        <f t="shared" si="0"/>
        <v>871.80000000000007</v>
      </c>
      <c r="H11" s="2">
        <f t="shared" si="0"/>
        <v>0.39200000000000002</v>
      </c>
      <c r="I11" s="2">
        <f t="shared" si="0"/>
        <v>1.2400000000000002</v>
      </c>
      <c r="J11" s="2">
        <f t="shared" si="0"/>
        <v>1.4640000000000002</v>
      </c>
      <c r="K11" s="2">
        <f t="shared" si="0"/>
        <v>339.28</v>
      </c>
      <c r="L11" s="2">
        <f t="shared" si="0"/>
        <v>465.12</v>
      </c>
      <c r="M11" s="2">
        <f t="shared" si="0"/>
        <v>87.03</v>
      </c>
      <c r="N11" s="11">
        <f t="shared" si="0"/>
        <v>4.49</v>
      </c>
    </row>
    <row r="12" spans="1:14" x14ac:dyDescent="0.25">
      <c r="A12" s="4"/>
      <c r="B12" s="2" t="s">
        <v>9</v>
      </c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5"/>
    </row>
    <row r="13" spans="1:14" x14ac:dyDescent="0.25">
      <c r="A13" s="4">
        <v>389</v>
      </c>
      <c r="B13" s="6" t="s">
        <v>82</v>
      </c>
      <c r="C13" s="5">
        <v>200</v>
      </c>
      <c r="D13" s="4">
        <v>1</v>
      </c>
      <c r="E13" s="4">
        <v>0.8</v>
      </c>
      <c r="F13" s="4">
        <v>19.600000000000001</v>
      </c>
      <c r="G13" s="4">
        <v>84</v>
      </c>
      <c r="H13" s="4">
        <v>0.02</v>
      </c>
      <c r="I13" s="4">
        <v>0</v>
      </c>
      <c r="J13" s="4">
        <v>4</v>
      </c>
      <c r="K13" s="4">
        <v>16</v>
      </c>
      <c r="L13" s="4">
        <v>18</v>
      </c>
      <c r="M13" s="4">
        <v>10</v>
      </c>
      <c r="N13" s="5">
        <v>0.2</v>
      </c>
    </row>
    <row r="14" spans="1:14" x14ac:dyDescent="0.25">
      <c r="A14" s="16">
        <v>847</v>
      </c>
      <c r="B14" s="8" t="s">
        <v>71</v>
      </c>
      <c r="C14" s="5">
        <v>150</v>
      </c>
      <c r="D14" s="5">
        <v>0.6</v>
      </c>
      <c r="E14" s="4">
        <v>0.6</v>
      </c>
      <c r="F14" s="4">
        <v>14.7</v>
      </c>
      <c r="G14" s="4">
        <v>70.5</v>
      </c>
      <c r="H14" s="4">
        <v>0.05</v>
      </c>
      <c r="I14" s="4">
        <v>0</v>
      </c>
      <c r="J14" s="4">
        <v>15</v>
      </c>
      <c r="K14" s="4">
        <v>15</v>
      </c>
      <c r="L14" s="4">
        <v>113.7</v>
      </c>
      <c r="M14" s="4">
        <v>0</v>
      </c>
      <c r="N14" s="5">
        <v>3.3</v>
      </c>
    </row>
    <row r="15" spans="1:14" x14ac:dyDescent="0.25">
      <c r="A15" s="16"/>
      <c r="B15" s="26" t="s">
        <v>161</v>
      </c>
      <c r="C15" s="11">
        <f t="shared" ref="C15:N15" si="1">SUM(C13:C14)</f>
        <v>350</v>
      </c>
      <c r="D15" s="11">
        <f t="shared" si="1"/>
        <v>1.6</v>
      </c>
      <c r="E15" s="2">
        <f t="shared" si="1"/>
        <v>1.4</v>
      </c>
      <c r="F15" s="2">
        <f t="shared" si="1"/>
        <v>34.299999999999997</v>
      </c>
      <c r="G15" s="2">
        <f t="shared" si="1"/>
        <v>154.5</v>
      </c>
      <c r="H15" s="2">
        <f t="shared" si="1"/>
        <v>7.0000000000000007E-2</v>
      </c>
      <c r="I15" s="2">
        <f t="shared" si="1"/>
        <v>0</v>
      </c>
      <c r="J15" s="2">
        <f t="shared" si="1"/>
        <v>19</v>
      </c>
      <c r="K15" s="2">
        <f t="shared" si="1"/>
        <v>31</v>
      </c>
      <c r="L15" s="2">
        <f t="shared" si="1"/>
        <v>131.69999999999999</v>
      </c>
      <c r="M15" s="2">
        <f t="shared" si="1"/>
        <v>10</v>
      </c>
      <c r="N15" s="11">
        <f t="shared" si="1"/>
        <v>3.5</v>
      </c>
    </row>
    <row r="16" spans="1:14" x14ac:dyDescent="0.25">
      <c r="A16" s="4"/>
      <c r="B16" s="2" t="s">
        <v>10</v>
      </c>
      <c r="C16" s="5"/>
      <c r="D16" s="5"/>
      <c r="E16" s="4"/>
      <c r="F16" s="4"/>
      <c r="G16" s="4"/>
      <c r="H16" s="4"/>
      <c r="I16" s="4"/>
      <c r="J16" s="4"/>
      <c r="K16" s="4"/>
      <c r="L16" s="4"/>
      <c r="M16" s="4"/>
      <c r="N16" s="5"/>
    </row>
    <row r="17" spans="1:14" x14ac:dyDescent="0.25">
      <c r="A17" s="4">
        <v>61</v>
      </c>
      <c r="B17" s="8" t="s">
        <v>101</v>
      </c>
      <c r="C17" s="5">
        <v>100</v>
      </c>
      <c r="D17" s="5">
        <v>1.32</v>
      </c>
      <c r="E17" s="4">
        <v>8</v>
      </c>
      <c r="F17" s="4">
        <v>13.5</v>
      </c>
      <c r="G17" s="4">
        <v>113</v>
      </c>
      <c r="H17" s="4">
        <v>0.04</v>
      </c>
      <c r="I17" s="4">
        <v>0</v>
      </c>
      <c r="J17" s="4">
        <v>31</v>
      </c>
      <c r="K17" s="4">
        <v>38.07</v>
      </c>
      <c r="L17" s="4">
        <v>29.5</v>
      </c>
      <c r="M17" s="4">
        <v>16.5</v>
      </c>
      <c r="N17" s="5">
        <v>1.0900000000000001</v>
      </c>
    </row>
    <row r="18" spans="1:14" x14ac:dyDescent="0.25">
      <c r="A18" s="4">
        <v>235</v>
      </c>
      <c r="B18" s="6" t="s">
        <v>55</v>
      </c>
      <c r="C18" s="5">
        <v>250</v>
      </c>
      <c r="D18" s="4">
        <v>6.06</v>
      </c>
      <c r="E18" s="4">
        <v>5.34</v>
      </c>
      <c r="F18" s="4">
        <v>29.01</v>
      </c>
      <c r="G18" s="4">
        <v>135</v>
      </c>
      <c r="H18" s="4">
        <v>0.61</v>
      </c>
      <c r="I18" s="4">
        <v>0</v>
      </c>
      <c r="J18" s="4">
        <v>0.6</v>
      </c>
      <c r="K18" s="4">
        <v>45.3</v>
      </c>
      <c r="L18" s="4">
        <v>268.2</v>
      </c>
      <c r="M18" s="4">
        <v>17.7</v>
      </c>
      <c r="N18" s="5">
        <v>0.93</v>
      </c>
    </row>
    <row r="19" spans="1:14" x14ac:dyDescent="0.25">
      <c r="A19" s="5">
        <v>486</v>
      </c>
      <c r="B19" s="6" t="s">
        <v>150</v>
      </c>
      <c r="C19" s="5">
        <v>120</v>
      </c>
      <c r="D19" s="4">
        <v>19.68</v>
      </c>
      <c r="E19" s="4">
        <v>9.6999999999999993</v>
      </c>
      <c r="F19" s="4">
        <v>5.84</v>
      </c>
      <c r="G19" s="4">
        <v>181.43</v>
      </c>
      <c r="H19" s="4">
        <v>0.12</v>
      </c>
      <c r="I19" s="4">
        <v>0.03</v>
      </c>
      <c r="J19" s="4">
        <v>1.1299999999999999</v>
      </c>
      <c r="K19" s="4">
        <v>57.22</v>
      </c>
      <c r="L19" s="4">
        <v>301</v>
      </c>
      <c r="M19" s="4">
        <v>73.95</v>
      </c>
      <c r="N19" s="5">
        <v>1.19</v>
      </c>
    </row>
    <row r="20" spans="1:14" x14ac:dyDescent="0.25">
      <c r="A20" s="4">
        <v>692</v>
      </c>
      <c r="B20" s="8" t="s">
        <v>107</v>
      </c>
      <c r="C20" s="5">
        <v>180</v>
      </c>
      <c r="D20" s="5">
        <v>3.72</v>
      </c>
      <c r="E20" s="4">
        <v>9.42</v>
      </c>
      <c r="F20" s="4">
        <v>29.15</v>
      </c>
      <c r="G20" s="4">
        <v>216.24</v>
      </c>
      <c r="H20" s="4">
        <v>0.22</v>
      </c>
      <c r="I20" s="4">
        <v>0.05</v>
      </c>
      <c r="J20" s="4">
        <v>0.36</v>
      </c>
      <c r="K20" s="4">
        <v>20.64</v>
      </c>
      <c r="L20" s="4">
        <v>106.7</v>
      </c>
      <c r="M20" s="4">
        <v>41.76</v>
      </c>
      <c r="N20" s="5">
        <v>1.64</v>
      </c>
    </row>
    <row r="21" spans="1:14" x14ac:dyDescent="0.25">
      <c r="A21" s="4">
        <v>859</v>
      </c>
      <c r="B21" s="6" t="s">
        <v>37</v>
      </c>
      <c r="C21" s="5">
        <v>200</v>
      </c>
      <c r="D21" s="4">
        <v>0.3</v>
      </c>
      <c r="E21" s="4">
        <v>0.2</v>
      </c>
      <c r="F21" s="4">
        <v>22.3</v>
      </c>
      <c r="G21" s="4">
        <v>110</v>
      </c>
      <c r="H21" s="4">
        <v>0.02</v>
      </c>
      <c r="I21" s="4">
        <v>0</v>
      </c>
      <c r="J21" s="4">
        <v>6.6</v>
      </c>
      <c r="K21" s="4">
        <v>12</v>
      </c>
      <c r="L21" s="4">
        <v>2.4</v>
      </c>
      <c r="M21" s="4">
        <v>0</v>
      </c>
      <c r="N21" s="5">
        <v>0.8</v>
      </c>
    </row>
    <row r="22" spans="1:14" x14ac:dyDescent="0.25">
      <c r="A22" s="16">
        <v>879</v>
      </c>
      <c r="B22" s="8" t="s">
        <v>13</v>
      </c>
      <c r="C22" s="5">
        <v>100</v>
      </c>
      <c r="D22" s="5">
        <v>6.6</v>
      </c>
      <c r="E22" s="4">
        <v>1.1000000000000001</v>
      </c>
      <c r="F22" s="4">
        <v>41</v>
      </c>
      <c r="G22" s="4">
        <v>206</v>
      </c>
      <c r="H22" s="4">
        <v>0.16</v>
      </c>
      <c r="I22" s="4">
        <v>0</v>
      </c>
      <c r="J22" s="4">
        <v>0</v>
      </c>
      <c r="K22" s="4">
        <v>30</v>
      </c>
      <c r="L22" s="4">
        <v>46</v>
      </c>
      <c r="M22" s="4">
        <v>46</v>
      </c>
      <c r="N22" s="5">
        <v>2.2999999999999998</v>
      </c>
    </row>
    <row r="23" spans="1:14" x14ac:dyDescent="0.25">
      <c r="A23" s="4">
        <v>878</v>
      </c>
      <c r="B23" s="6" t="s">
        <v>17</v>
      </c>
      <c r="C23" s="5">
        <v>50</v>
      </c>
      <c r="D23" s="5">
        <v>4.05</v>
      </c>
      <c r="E23" s="4">
        <v>0.6</v>
      </c>
      <c r="F23" s="4">
        <v>24.4</v>
      </c>
      <c r="G23" s="4">
        <v>137</v>
      </c>
      <c r="H23" s="4">
        <v>0.12</v>
      </c>
      <c r="I23" s="4">
        <v>0</v>
      </c>
      <c r="J23" s="4">
        <v>0</v>
      </c>
      <c r="K23" s="4">
        <v>16</v>
      </c>
      <c r="L23" s="4">
        <v>64</v>
      </c>
      <c r="M23" s="4">
        <v>26.5</v>
      </c>
      <c r="N23" s="5">
        <v>1.2</v>
      </c>
    </row>
    <row r="24" spans="1:14" x14ac:dyDescent="0.25">
      <c r="A24" s="4"/>
      <c r="B24" s="26" t="s">
        <v>161</v>
      </c>
      <c r="C24" s="11">
        <f t="shared" ref="C24:N24" si="2">SUM(C17:C23)</f>
        <v>1000</v>
      </c>
      <c r="D24" s="11">
        <f t="shared" si="2"/>
        <v>41.73</v>
      </c>
      <c r="E24" s="2">
        <f t="shared" si="2"/>
        <v>34.360000000000007</v>
      </c>
      <c r="F24" s="2">
        <f t="shared" si="2"/>
        <v>165.20000000000002</v>
      </c>
      <c r="G24" s="2">
        <f t="shared" si="2"/>
        <v>1098.67</v>
      </c>
      <c r="H24" s="2">
        <f t="shared" si="2"/>
        <v>1.29</v>
      </c>
      <c r="I24" s="2">
        <f t="shared" si="2"/>
        <v>0.08</v>
      </c>
      <c r="J24" s="2">
        <f t="shared" si="2"/>
        <v>39.690000000000005</v>
      </c>
      <c r="K24" s="2">
        <f t="shared" si="2"/>
        <v>219.23000000000002</v>
      </c>
      <c r="L24" s="2">
        <f t="shared" si="2"/>
        <v>817.80000000000007</v>
      </c>
      <c r="M24" s="2">
        <f t="shared" si="2"/>
        <v>222.41</v>
      </c>
      <c r="N24" s="11">
        <f t="shared" si="2"/>
        <v>9.1499999999999986</v>
      </c>
    </row>
    <row r="25" spans="1:14" x14ac:dyDescent="0.25">
      <c r="A25" s="4"/>
      <c r="B25" s="2" t="s">
        <v>14</v>
      </c>
      <c r="C25" s="5"/>
      <c r="D25" s="5"/>
      <c r="E25" s="4"/>
      <c r="F25" s="4"/>
      <c r="G25" s="4"/>
      <c r="H25" s="4"/>
      <c r="I25" s="4"/>
      <c r="J25" s="4"/>
      <c r="K25" s="4"/>
      <c r="L25" s="4"/>
      <c r="M25" s="4"/>
      <c r="N25" s="5"/>
    </row>
    <row r="26" spans="1:14" x14ac:dyDescent="0.25">
      <c r="A26" s="4">
        <v>965</v>
      </c>
      <c r="B26" s="10" t="s">
        <v>102</v>
      </c>
      <c r="C26" s="5">
        <v>200</v>
      </c>
      <c r="D26" s="4">
        <v>5.6</v>
      </c>
      <c r="E26" s="4">
        <v>5</v>
      </c>
      <c r="F26" s="4">
        <v>9.4</v>
      </c>
      <c r="G26" s="4">
        <v>104</v>
      </c>
      <c r="H26" s="4">
        <v>0.06</v>
      </c>
      <c r="I26" s="4">
        <v>0.04</v>
      </c>
      <c r="J26" s="4">
        <v>2</v>
      </c>
      <c r="K26" s="4">
        <v>242</v>
      </c>
      <c r="L26" s="4">
        <v>182</v>
      </c>
      <c r="M26" s="4">
        <v>28</v>
      </c>
      <c r="N26" s="4">
        <v>0.2</v>
      </c>
    </row>
    <row r="27" spans="1:14" x14ac:dyDescent="0.25">
      <c r="A27" s="4">
        <v>565</v>
      </c>
      <c r="B27" s="6" t="s">
        <v>49</v>
      </c>
      <c r="C27" s="5">
        <v>60</v>
      </c>
      <c r="D27" s="7">
        <v>6.58</v>
      </c>
      <c r="E27" s="4">
        <v>9.6</v>
      </c>
      <c r="F27" s="4">
        <v>37.299999999999997</v>
      </c>
      <c r="G27" s="4">
        <v>265.3</v>
      </c>
      <c r="H27" s="4">
        <v>0.09</v>
      </c>
      <c r="I27" s="4">
        <v>0.08</v>
      </c>
      <c r="J27" s="4">
        <v>0.2</v>
      </c>
      <c r="K27" s="4">
        <v>40.83</v>
      </c>
      <c r="L27" s="4">
        <v>75.02</v>
      </c>
      <c r="M27" s="4">
        <v>13.79</v>
      </c>
      <c r="N27" s="5">
        <v>0.76</v>
      </c>
    </row>
    <row r="28" spans="1:14" x14ac:dyDescent="0.25">
      <c r="A28" s="16">
        <v>847</v>
      </c>
      <c r="B28" s="8" t="s">
        <v>71</v>
      </c>
      <c r="C28" s="5">
        <v>150</v>
      </c>
      <c r="D28" s="5">
        <v>0.6</v>
      </c>
      <c r="E28" s="4">
        <v>0.6</v>
      </c>
      <c r="F28" s="4">
        <v>14.7</v>
      </c>
      <c r="G28" s="4">
        <v>70.5</v>
      </c>
      <c r="H28" s="4">
        <v>0.05</v>
      </c>
      <c r="I28" s="4">
        <v>0</v>
      </c>
      <c r="J28" s="4">
        <v>15</v>
      </c>
      <c r="K28" s="4">
        <v>15</v>
      </c>
      <c r="L28" s="4">
        <v>113.7</v>
      </c>
      <c r="M28" s="4">
        <v>0</v>
      </c>
      <c r="N28" s="5">
        <v>3.3</v>
      </c>
    </row>
    <row r="29" spans="1:14" x14ac:dyDescent="0.25">
      <c r="A29" s="16"/>
      <c r="B29" s="26" t="s">
        <v>161</v>
      </c>
      <c r="C29" s="11">
        <f t="shared" ref="C29:N29" si="3">SUM(C26:C28)</f>
        <v>410</v>
      </c>
      <c r="D29" s="11">
        <f t="shared" si="3"/>
        <v>12.78</v>
      </c>
      <c r="E29" s="2">
        <f t="shared" si="3"/>
        <v>15.2</v>
      </c>
      <c r="F29" s="2">
        <f t="shared" si="3"/>
        <v>61.399999999999991</v>
      </c>
      <c r="G29" s="2">
        <f t="shared" si="3"/>
        <v>439.8</v>
      </c>
      <c r="H29" s="2">
        <f t="shared" si="3"/>
        <v>0.2</v>
      </c>
      <c r="I29" s="2">
        <f t="shared" si="3"/>
        <v>0.12</v>
      </c>
      <c r="J29" s="2">
        <f t="shared" si="3"/>
        <v>17.2</v>
      </c>
      <c r="K29" s="2">
        <f t="shared" si="3"/>
        <v>297.83</v>
      </c>
      <c r="L29" s="2">
        <f t="shared" si="3"/>
        <v>370.71999999999997</v>
      </c>
      <c r="M29" s="2">
        <f t="shared" si="3"/>
        <v>41.79</v>
      </c>
      <c r="N29" s="11">
        <f t="shared" si="3"/>
        <v>4.26</v>
      </c>
    </row>
    <row r="30" spans="1:14" x14ac:dyDescent="0.25">
      <c r="A30" s="4"/>
      <c r="B30" s="2" t="s">
        <v>15</v>
      </c>
      <c r="C30" s="5"/>
      <c r="D30" s="5"/>
      <c r="E30" s="4"/>
      <c r="F30" s="4"/>
      <c r="G30" s="8"/>
      <c r="H30" s="4"/>
      <c r="I30" s="4"/>
      <c r="J30" s="4"/>
      <c r="K30" s="4"/>
      <c r="L30" s="4"/>
      <c r="M30" s="4"/>
      <c r="N30" s="5"/>
    </row>
    <row r="31" spans="1:14" x14ac:dyDescent="0.25">
      <c r="A31" s="16">
        <v>30</v>
      </c>
      <c r="B31" s="19" t="s">
        <v>98</v>
      </c>
      <c r="C31" s="5">
        <v>100</v>
      </c>
      <c r="D31" s="5">
        <v>1.33</v>
      </c>
      <c r="E31" s="4">
        <v>9</v>
      </c>
      <c r="F31" s="4">
        <v>7</v>
      </c>
      <c r="G31" s="4">
        <v>113.33</v>
      </c>
      <c r="H31" s="4">
        <v>0.03</v>
      </c>
      <c r="I31" s="4">
        <v>0</v>
      </c>
      <c r="J31" s="4">
        <v>3.73</v>
      </c>
      <c r="K31" s="4">
        <v>25.47</v>
      </c>
      <c r="L31" s="4">
        <v>48.72</v>
      </c>
      <c r="M31" s="4">
        <v>11.76</v>
      </c>
      <c r="N31" s="5">
        <v>0.7</v>
      </c>
    </row>
    <row r="32" spans="1:14" x14ac:dyDescent="0.25">
      <c r="A32" s="4">
        <v>304</v>
      </c>
      <c r="B32" s="6" t="s">
        <v>56</v>
      </c>
      <c r="C32" s="5">
        <v>230</v>
      </c>
      <c r="D32" s="4">
        <v>20.3</v>
      </c>
      <c r="E32" s="4">
        <v>17</v>
      </c>
      <c r="F32" s="4">
        <v>35.54</v>
      </c>
      <c r="G32" s="4">
        <v>377</v>
      </c>
      <c r="H32" s="4">
        <v>0.09</v>
      </c>
      <c r="I32" s="4">
        <v>0.09</v>
      </c>
      <c r="J32" s="4">
        <v>2.38</v>
      </c>
      <c r="K32" s="4">
        <v>32.75</v>
      </c>
      <c r="L32" s="4">
        <v>177.1</v>
      </c>
      <c r="M32" s="4">
        <v>30.35</v>
      </c>
      <c r="N32" s="5">
        <v>2.69</v>
      </c>
    </row>
    <row r="33" spans="1:14" x14ac:dyDescent="0.25">
      <c r="A33" s="16">
        <v>264</v>
      </c>
      <c r="B33" s="8" t="s">
        <v>114</v>
      </c>
      <c r="C33" s="5">
        <v>200</v>
      </c>
      <c r="D33" s="5">
        <v>0.45</v>
      </c>
      <c r="E33" s="4">
        <v>0.1</v>
      </c>
      <c r="F33" s="4">
        <v>15.26</v>
      </c>
      <c r="G33" s="4">
        <v>63.54</v>
      </c>
      <c r="H33" s="4">
        <v>1.7000000000000001E-2</v>
      </c>
      <c r="I33" s="4">
        <v>1.0999999999999999E-2</v>
      </c>
      <c r="J33" s="4">
        <v>2.2000000000000002</v>
      </c>
      <c r="K33" s="4">
        <v>12.2</v>
      </c>
      <c r="L33" s="4">
        <v>17.579999999999998</v>
      </c>
      <c r="M33" s="4">
        <v>9.4</v>
      </c>
      <c r="N33" s="5">
        <v>1.72</v>
      </c>
    </row>
    <row r="34" spans="1:14" x14ac:dyDescent="0.25">
      <c r="A34" s="16">
        <v>878</v>
      </c>
      <c r="B34" s="8" t="s">
        <v>17</v>
      </c>
      <c r="C34" s="5">
        <v>75</v>
      </c>
      <c r="D34" s="4">
        <v>3</v>
      </c>
      <c r="E34" s="4">
        <v>1.05</v>
      </c>
      <c r="F34" s="4">
        <v>36.299999999999997</v>
      </c>
      <c r="G34" s="4">
        <v>205.5</v>
      </c>
      <c r="H34" s="4">
        <v>0.18</v>
      </c>
      <c r="I34" s="4">
        <v>0</v>
      </c>
      <c r="J34" s="4">
        <v>0.15</v>
      </c>
      <c r="K34" s="4">
        <v>24</v>
      </c>
      <c r="L34" s="4">
        <v>96</v>
      </c>
      <c r="M34" s="4">
        <v>39.75</v>
      </c>
      <c r="N34" s="5">
        <v>1.8</v>
      </c>
    </row>
    <row r="35" spans="1:14" x14ac:dyDescent="0.25">
      <c r="A35" s="16">
        <v>879</v>
      </c>
      <c r="B35" s="8" t="s">
        <v>13</v>
      </c>
      <c r="C35" s="5">
        <v>50</v>
      </c>
      <c r="D35" s="4">
        <v>3.3</v>
      </c>
      <c r="E35" s="4">
        <v>0.55000000000000004</v>
      </c>
      <c r="F35" s="4">
        <v>20.5</v>
      </c>
      <c r="G35" s="4">
        <v>103</v>
      </c>
      <c r="H35" s="4">
        <v>0.08</v>
      </c>
      <c r="I35" s="4">
        <v>0</v>
      </c>
      <c r="J35" s="4">
        <v>0</v>
      </c>
      <c r="K35" s="4">
        <v>15</v>
      </c>
      <c r="L35" s="4">
        <v>23</v>
      </c>
      <c r="M35" s="4">
        <v>23</v>
      </c>
      <c r="N35" s="5">
        <v>1.1499999999999999</v>
      </c>
    </row>
    <row r="36" spans="1:14" x14ac:dyDescent="0.25">
      <c r="A36" s="16"/>
      <c r="B36" s="26" t="s">
        <v>161</v>
      </c>
      <c r="C36" s="11">
        <f t="shared" ref="C36:N36" si="4">SUM(C31:C35)</f>
        <v>655</v>
      </c>
      <c r="D36" s="2">
        <f t="shared" si="4"/>
        <v>28.380000000000003</v>
      </c>
      <c r="E36" s="2">
        <f t="shared" si="4"/>
        <v>27.700000000000003</v>
      </c>
      <c r="F36" s="2">
        <f t="shared" si="4"/>
        <v>114.6</v>
      </c>
      <c r="G36" s="2">
        <f t="shared" si="4"/>
        <v>862.37</v>
      </c>
      <c r="H36" s="2">
        <f t="shared" si="4"/>
        <v>0.39700000000000002</v>
      </c>
      <c r="I36" s="2">
        <f t="shared" si="4"/>
        <v>0.10099999999999999</v>
      </c>
      <c r="J36" s="2">
        <f t="shared" si="4"/>
        <v>8.4599999999999991</v>
      </c>
      <c r="K36" s="2">
        <f t="shared" si="4"/>
        <v>109.42</v>
      </c>
      <c r="L36" s="2">
        <f t="shared" si="4"/>
        <v>362.4</v>
      </c>
      <c r="M36" s="2">
        <f t="shared" si="4"/>
        <v>114.25999999999999</v>
      </c>
      <c r="N36" s="11">
        <f t="shared" si="4"/>
        <v>8.0599999999999987</v>
      </c>
    </row>
    <row r="37" spans="1:14" x14ac:dyDescent="0.25">
      <c r="A37" s="4"/>
      <c r="B37" s="2" t="s">
        <v>18</v>
      </c>
      <c r="C37" s="5"/>
      <c r="D37" s="5"/>
      <c r="E37" s="4"/>
      <c r="F37" s="4"/>
      <c r="G37" s="4"/>
      <c r="H37" s="4"/>
      <c r="I37" s="4"/>
      <c r="J37" s="4"/>
      <c r="K37" s="4"/>
      <c r="L37" s="4"/>
      <c r="M37" s="4"/>
      <c r="N37" s="5"/>
    </row>
    <row r="38" spans="1:14" x14ac:dyDescent="0.25">
      <c r="A38" s="4">
        <v>966</v>
      </c>
      <c r="B38" s="8" t="s">
        <v>19</v>
      </c>
      <c r="C38" s="5">
        <v>200</v>
      </c>
      <c r="D38" s="4">
        <v>5.8</v>
      </c>
      <c r="E38" s="4">
        <v>5</v>
      </c>
      <c r="F38" s="4">
        <v>8.4</v>
      </c>
      <c r="G38" s="4">
        <v>108</v>
      </c>
      <c r="H38" s="4">
        <v>0.06</v>
      </c>
      <c r="I38" s="4">
        <v>0.04</v>
      </c>
      <c r="J38" s="4">
        <v>1.4</v>
      </c>
      <c r="K38" s="4">
        <v>240</v>
      </c>
      <c r="L38" s="4">
        <v>190</v>
      </c>
      <c r="M38" s="4">
        <v>28</v>
      </c>
      <c r="N38" s="5">
        <v>0.2</v>
      </c>
    </row>
    <row r="39" spans="1:14" x14ac:dyDescent="0.25">
      <c r="A39" s="4">
        <v>58</v>
      </c>
      <c r="B39" s="6" t="s">
        <v>96</v>
      </c>
      <c r="C39" s="5">
        <v>40</v>
      </c>
      <c r="D39" s="4">
        <v>5.09</v>
      </c>
      <c r="E39" s="4">
        <v>7.79</v>
      </c>
      <c r="F39" s="4">
        <v>12.33</v>
      </c>
      <c r="G39" s="4">
        <v>120.58</v>
      </c>
      <c r="H39" s="4">
        <v>0.01</v>
      </c>
      <c r="I39" s="4">
        <v>0.4</v>
      </c>
      <c r="J39" s="4">
        <v>0.08</v>
      </c>
      <c r="K39" s="4">
        <v>125.7</v>
      </c>
      <c r="L39" s="4">
        <v>89.15</v>
      </c>
      <c r="M39" s="4">
        <v>10.119999999999999</v>
      </c>
      <c r="N39" s="4">
        <v>0.36</v>
      </c>
    </row>
    <row r="40" spans="1:14" x14ac:dyDescent="0.25">
      <c r="A40" s="4"/>
      <c r="B40" s="26" t="s">
        <v>161</v>
      </c>
      <c r="C40" s="11">
        <f t="shared" ref="C40:N40" si="5">SUM(C38:C39)</f>
        <v>240</v>
      </c>
      <c r="D40" s="2">
        <f t="shared" si="5"/>
        <v>10.89</v>
      </c>
      <c r="E40" s="2">
        <f t="shared" si="5"/>
        <v>12.79</v>
      </c>
      <c r="F40" s="2">
        <f t="shared" si="5"/>
        <v>20.73</v>
      </c>
      <c r="G40" s="2">
        <f t="shared" si="5"/>
        <v>228.57999999999998</v>
      </c>
      <c r="H40" s="2">
        <f t="shared" si="5"/>
        <v>6.9999999999999993E-2</v>
      </c>
      <c r="I40" s="2">
        <f t="shared" si="5"/>
        <v>0.44</v>
      </c>
      <c r="J40" s="26">
        <f t="shared" si="5"/>
        <v>1.48</v>
      </c>
      <c r="K40" s="2">
        <f t="shared" si="5"/>
        <v>365.7</v>
      </c>
      <c r="L40" s="2">
        <f t="shared" si="5"/>
        <v>279.14999999999998</v>
      </c>
      <c r="M40" s="2">
        <f t="shared" si="5"/>
        <v>38.119999999999997</v>
      </c>
      <c r="N40" s="2">
        <f t="shared" si="5"/>
        <v>0.56000000000000005</v>
      </c>
    </row>
    <row r="41" spans="1:14" x14ac:dyDescent="0.25">
      <c r="A41" s="6"/>
      <c r="B41" s="9" t="s">
        <v>36</v>
      </c>
      <c r="C41" s="11">
        <f t="shared" ref="C41:N41" si="6">SUM(C40,C36,C29,C24,C15,C11)</f>
        <v>3205</v>
      </c>
      <c r="D41" s="2">
        <f t="shared" si="6"/>
        <v>116.49</v>
      </c>
      <c r="E41" s="2">
        <f t="shared" si="6"/>
        <v>125.69000000000003</v>
      </c>
      <c r="F41" s="2">
        <f t="shared" si="6"/>
        <v>513.46999999999991</v>
      </c>
      <c r="G41" s="2">
        <f t="shared" si="6"/>
        <v>3655.7200000000003</v>
      </c>
      <c r="H41" s="2">
        <f t="shared" si="6"/>
        <v>2.419</v>
      </c>
      <c r="I41" s="2">
        <f t="shared" si="6"/>
        <v>1.9810000000000003</v>
      </c>
      <c r="J41" s="2">
        <f t="shared" si="6"/>
        <v>87.294000000000011</v>
      </c>
      <c r="K41" s="2">
        <f t="shared" si="6"/>
        <v>1362.46</v>
      </c>
      <c r="L41" s="2">
        <f t="shared" si="6"/>
        <v>2426.8900000000003</v>
      </c>
      <c r="M41" s="2">
        <f t="shared" si="6"/>
        <v>513.61</v>
      </c>
      <c r="N41" s="11">
        <f t="shared" si="6"/>
        <v>30.019999999999996</v>
      </c>
    </row>
  </sheetData>
  <mergeCells count="7">
    <mergeCell ref="K1:N1"/>
    <mergeCell ref="A1:A2"/>
    <mergeCell ref="B1:B2"/>
    <mergeCell ref="C1:C2"/>
    <mergeCell ref="D1:F1"/>
    <mergeCell ref="G1:G2"/>
    <mergeCell ref="H1:J1"/>
  </mergeCells>
  <printOptions horizontalCentered="1"/>
  <pageMargins left="0.70866141732283472" right="0.70866141732283472" top="0.35433070866141736" bottom="0.35433070866141736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opLeftCell="A25" workbookViewId="0">
      <selection activeCell="B8" sqref="B8"/>
    </sheetView>
  </sheetViews>
  <sheetFormatPr defaultRowHeight="15" x14ac:dyDescent="0.25"/>
  <cols>
    <col min="1" max="1" width="9.28515625" customWidth="1"/>
    <col min="2" max="2" width="40.5703125" customWidth="1"/>
    <col min="3" max="3" width="7.42578125" customWidth="1"/>
    <col min="4" max="4" width="6" customWidth="1"/>
    <col min="5" max="5" width="5.85546875" customWidth="1"/>
    <col min="6" max="6" width="6.42578125" customWidth="1"/>
    <col min="7" max="7" width="11.85546875" customWidth="1"/>
    <col min="8" max="8" width="7" customWidth="1"/>
    <col min="9" max="10" width="5.5703125" customWidth="1"/>
    <col min="11" max="11" width="6" customWidth="1"/>
    <col min="12" max="12" width="5.42578125" customWidth="1"/>
    <col min="13" max="13" width="7.7109375" customWidth="1"/>
    <col min="14" max="14" width="7" customWidth="1"/>
  </cols>
  <sheetData>
    <row r="1" spans="1:14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36"/>
      <c r="J1" s="36"/>
      <c r="K1" s="37" t="s">
        <v>94</v>
      </c>
      <c r="L1" s="38"/>
      <c r="M1" s="38"/>
      <c r="N1" s="38"/>
    </row>
    <row r="2" spans="1:14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38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4" x14ac:dyDescent="0.25">
      <c r="A5" s="4">
        <v>168</v>
      </c>
      <c r="B5" s="6" t="s">
        <v>59</v>
      </c>
      <c r="C5" s="5">
        <v>190</v>
      </c>
      <c r="D5" s="4">
        <v>7.04</v>
      </c>
      <c r="E5" s="4">
        <v>9.83</v>
      </c>
      <c r="F5" s="4">
        <v>27.43</v>
      </c>
      <c r="G5" s="4">
        <v>212.25</v>
      </c>
      <c r="H5" s="4">
        <v>0.19</v>
      </c>
      <c r="I5" s="4">
        <v>0.06</v>
      </c>
      <c r="J5" s="4">
        <v>1.2</v>
      </c>
      <c r="K5" s="4">
        <v>168.4</v>
      </c>
      <c r="L5" s="4">
        <v>196.2</v>
      </c>
      <c r="M5" s="4">
        <v>44.9</v>
      </c>
      <c r="N5" s="4">
        <v>2.56</v>
      </c>
    </row>
    <row r="6" spans="1:14" x14ac:dyDescent="0.25">
      <c r="A6" s="4">
        <v>424</v>
      </c>
      <c r="B6" s="6" t="s">
        <v>28</v>
      </c>
      <c r="C6" s="5">
        <v>40</v>
      </c>
      <c r="D6" s="4">
        <v>5.0999999999999996</v>
      </c>
      <c r="E6" s="4">
        <v>4.5999999999999996</v>
      </c>
      <c r="F6" s="4">
        <v>0.3</v>
      </c>
      <c r="G6" s="4">
        <v>63</v>
      </c>
      <c r="H6" s="4">
        <v>0.03</v>
      </c>
      <c r="I6" s="4">
        <v>0.1</v>
      </c>
      <c r="J6" s="4">
        <v>0</v>
      </c>
      <c r="K6" s="4">
        <v>22</v>
      </c>
      <c r="L6" s="4">
        <v>76.8</v>
      </c>
      <c r="M6" s="4">
        <v>4.8</v>
      </c>
      <c r="N6" s="4">
        <v>1</v>
      </c>
    </row>
    <row r="7" spans="1:14" x14ac:dyDescent="0.25">
      <c r="A7" s="4">
        <v>959</v>
      </c>
      <c r="B7" s="10" t="s">
        <v>8</v>
      </c>
      <c r="C7" s="5">
        <v>200</v>
      </c>
      <c r="D7" s="7">
        <v>4.3</v>
      </c>
      <c r="E7" s="4">
        <v>4.45</v>
      </c>
      <c r="F7" s="4">
        <v>23.3</v>
      </c>
      <c r="G7" s="4">
        <v>152.66</v>
      </c>
      <c r="H7" s="4">
        <v>0.05</v>
      </c>
      <c r="I7" s="4">
        <v>0.03</v>
      </c>
      <c r="J7" s="4">
        <v>1.5</v>
      </c>
      <c r="K7" s="4">
        <v>182.52</v>
      </c>
      <c r="L7" s="4">
        <v>167.37</v>
      </c>
      <c r="M7" s="4">
        <v>24.7</v>
      </c>
      <c r="N7" s="5">
        <v>0.67</v>
      </c>
    </row>
    <row r="8" spans="1:14" x14ac:dyDescent="0.25">
      <c r="A8" s="4"/>
      <c r="B8" s="8" t="s">
        <v>162</v>
      </c>
      <c r="C8" s="5">
        <v>30</v>
      </c>
      <c r="D8" s="4">
        <v>2.25</v>
      </c>
      <c r="E8" s="4">
        <v>2.94</v>
      </c>
      <c r="F8" s="4">
        <v>22.32</v>
      </c>
      <c r="G8" s="4">
        <v>125.1</v>
      </c>
      <c r="H8" s="4">
        <v>0.02</v>
      </c>
      <c r="I8" s="4">
        <v>1</v>
      </c>
      <c r="J8" s="4">
        <v>0</v>
      </c>
      <c r="K8" s="4">
        <v>8.6999999999999993</v>
      </c>
      <c r="L8" s="4">
        <v>27</v>
      </c>
      <c r="M8" s="4">
        <v>6</v>
      </c>
      <c r="N8" s="5">
        <v>0.63</v>
      </c>
    </row>
    <row r="9" spans="1:14" x14ac:dyDescent="0.25">
      <c r="A9" s="4">
        <v>878</v>
      </c>
      <c r="B9" s="6" t="s">
        <v>17</v>
      </c>
      <c r="C9" s="5">
        <v>100</v>
      </c>
      <c r="D9" s="4">
        <v>8.1</v>
      </c>
      <c r="E9" s="4">
        <v>1.2</v>
      </c>
      <c r="F9" s="4">
        <v>48.8</v>
      </c>
      <c r="G9" s="4">
        <v>274</v>
      </c>
      <c r="H9" s="4">
        <v>0.23</v>
      </c>
      <c r="I9" s="4">
        <v>0</v>
      </c>
      <c r="J9" s="4">
        <v>0</v>
      </c>
      <c r="K9" s="4">
        <v>32</v>
      </c>
      <c r="L9" s="4">
        <v>128</v>
      </c>
      <c r="M9" s="4">
        <v>53</v>
      </c>
      <c r="N9" s="5">
        <v>2.7</v>
      </c>
    </row>
    <row r="10" spans="1:14" x14ac:dyDescent="0.25">
      <c r="A10" s="4">
        <v>41</v>
      </c>
      <c r="B10" s="6" t="s">
        <v>72</v>
      </c>
      <c r="C10" s="5">
        <v>15</v>
      </c>
      <c r="D10" s="4">
        <v>0.15</v>
      </c>
      <c r="E10" s="4">
        <v>12.3</v>
      </c>
      <c r="F10" s="4">
        <v>0.15</v>
      </c>
      <c r="G10" s="4">
        <v>112.5</v>
      </c>
      <c r="H10" s="4">
        <v>0</v>
      </c>
      <c r="I10" s="4">
        <v>0.08</v>
      </c>
      <c r="J10" s="4">
        <v>0</v>
      </c>
      <c r="K10" s="4">
        <v>1.5</v>
      </c>
      <c r="L10" s="4">
        <v>3</v>
      </c>
      <c r="M10" s="4">
        <v>0</v>
      </c>
      <c r="N10" s="5">
        <v>0</v>
      </c>
    </row>
    <row r="11" spans="1:14" x14ac:dyDescent="0.25">
      <c r="A11" s="4"/>
      <c r="B11" s="26" t="s">
        <v>160</v>
      </c>
      <c r="C11" s="11">
        <f t="shared" ref="C11:N11" si="0">SUM(C5:C10)</f>
        <v>575</v>
      </c>
      <c r="D11" s="2">
        <f t="shared" si="0"/>
        <v>26.939999999999998</v>
      </c>
      <c r="E11" s="2">
        <f t="shared" si="0"/>
        <v>35.32</v>
      </c>
      <c r="F11" s="2">
        <f t="shared" si="0"/>
        <v>122.3</v>
      </c>
      <c r="G11" s="2">
        <f t="shared" si="0"/>
        <v>939.51</v>
      </c>
      <c r="H11" s="2">
        <f t="shared" si="0"/>
        <v>0.52</v>
      </c>
      <c r="I11" s="2">
        <f t="shared" si="0"/>
        <v>1.27</v>
      </c>
      <c r="J11" s="2">
        <f t="shared" si="0"/>
        <v>2.7</v>
      </c>
      <c r="K11" s="2">
        <f t="shared" si="0"/>
        <v>415.12</v>
      </c>
      <c r="L11" s="2">
        <f t="shared" si="0"/>
        <v>598.37</v>
      </c>
      <c r="M11" s="2">
        <f t="shared" si="0"/>
        <v>133.39999999999998</v>
      </c>
      <c r="N11" s="11">
        <f t="shared" si="0"/>
        <v>7.5600000000000005</v>
      </c>
    </row>
    <row r="12" spans="1:14" x14ac:dyDescent="0.25">
      <c r="A12" s="4"/>
      <c r="B12" s="2" t="s">
        <v>9</v>
      </c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x14ac:dyDescent="0.25">
      <c r="A13" s="16">
        <v>847</v>
      </c>
      <c r="B13" s="8" t="s">
        <v>71</v>
      </c>
      <c r="C13" s="5">
        <v>300</v>
      </c>
      <c r="D13" s="5">
        <v>1.2</v>
      </c>
      <c r="E13" s="4">
        <v>1.2</v>
      </c>
      <c r="F13" s="4">
        <v>29.4</v>
      </c>
      <c r="G13" s="4">
        <v>141</v>
      </c>
      <c r="H13" s="4">
        <v>0.09</v>
      </c>
      <c r="I13" s="4">
        <v>0</v>
      </c>
      <c r="J13" s="4">
        <v>30</v>
      </c>
      <c r="K13" s="4">
        <v>30</v>
      </c>
      <c r="L13" s="4">
        <v>227.4</v>
      </c>
      <c r="M13" s="4">
        <v>0</v>
      </c>
      <c r="N13" s="5">
        <v>6.6</v>
      </c>
    </row>
    <row r="14" spans="1:14" x14ac:dyDescent="0.25">
      <c r="A14" s="16"/>
      <c r="B14" s="26" t="s">
        <v>160</v>
      </c>
      <c r="C14" s="11">
        <f t="shared" ref="C14:N14" si="1">SUM(C13)</f>
        <v>300</v>
      </c>
      <c r="D14" s="11">
        <f t="shared" si="1"/>
        <v>1.2</v>
      </c>
      <c r="E14" s="2">
        <f t="shared" si="1"/>
        <v>1.2</v>
      </c>
      <c r="F14" s="2">
        <f t="shared" si="1"/>
        <v>29.4</v>
      </c>
      <c r="G14" s="2">
        <f t="shared" si="1"/>
        <v>141</v>
      </c>
      <c r="H14" s="2">
        <f t="shared" si="1"/>
        <v>0.09</v>
      </c>
      <c r="I14" s="2">
        <f t="shared" si="1"/>
        <v>0</v>
      </c>
      <c r="J14" s="2">
        <f t="shared" si="1"/>
        <v>30</v>
      </c>
      <c r="K14" s="2">
        <f t="shared" si="1"/>
        <v>30</v>
      </c>
      <c r="L14" s="2">
        <f t="shared" si="1"/>
        <v>227.4</v>
      </c>
      <c r="M14" s="2">
        <f t="shared" si="1"/>
        <v>0</v>
      </c>
      <c r="N14" s="11">
        <f t="shared" si="1"/>
        <v>6.6</v>
      </c>
    </row>
    <row r="15" spans="1:14" x14ac:dyDescent="0.25">
      <c r="A15" s="4"/>
      <c r="B15" s="2" t="s">
        <v>10</v>
      </c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x14ac:dyDescent="0.25">
      <c r="A16" s="4">
        <v>126</v>
      </c>
      <c r="B16" s="6" t="s">
        <v>131</v>
      </c>
      <c r="C16" s="5">
        <v>100</v>
      </c>
      <c r="D16" s="4">
        <v>1.26</v>
      </c>
      <c r="E16" s="4">
        <v>8.02</v>
      </c>
      <c r="F16" s="4">
        <v>9.15</v>
      </c>
      <c r="G16" s="4">
        <v>113.07</v>
      </c>
      <c r="H16" s="4">
        <v>0.06</v>
      </c>
      <c r="I16" s="4">
        <v>0</v>
      </c>
      <c r="J16" s="4">
        <v>6.77</v>
      </c>
      <c r="K16" s="4">
        <v>41.46</v>
      </c>
      <c r="L16" s="4">
        <v>50.27</v>
      </c>
      <c r="M16" s="4">
        <v>29</v>
      </c>
      <c r="N16" s="4">
        <v>1.0900000000000001</v>
      </c>
    </row>
    <row r="17" spans="1:14" x14ac:dyDescent="0.25">
      <c r="A17" s="16">
        <v>250</v>
      </c>
      <c r="B17" s="6" t="s">
        <v>124</v>
      </c>
      <c r="C17" s="5">
        <v>250</v>
      </c>
      <c r="D17" s="4">
        <v>2.1</v>
      </c>
      <c r="E17" s="4">
        <v>7.48</v>
      </c>
      <c r="F17" s="4">
        <v>11.69</v>
      </c>
      <c r="G17" s="4">
        <v>122.96</v>
      </c>
      <c r="H17" s="4">
        <v>0.14000000000000001</v>
      </c>
      <c r="I17" s="4">
        <v>0</v>
      </c>
      <c r="J17" s="4">
        <v>8.5</v>
      </c>
      <c r="K17" s="4">
        <v>32.14</v>
      </c>
      <c r="L17" s="4">
        <v>86.84</v>
      </c>
      <c r="M17" s="4">
        <v>53.78</v>
      </c>
      <c r="N17" s="5">
        <v>0.09</v>
      </c>
    </row>
    <row r="18" spans="1:14" x14ac:dyDescent="0.25">
      <c r="A18" s="4">
        <v>608</v>
      </c>
      <c r="B18" s="6" t="s">
        <v>111</v>
      </c>
      <c r="C18" s="5">
        <v>100</v>
      </c>
      <c r="D18" s="4">
        <v>14.5</v>
      </c>
      <c r="E18" s="4">
        <v>14.2</v>
      </c>
      <c r="F18" s="4">
        <v>7.2</v>
      </c>
      <c r="G18" s="4">
        <v>213.72</v>
      </c>
      <c r="H18" s="4">
        <v>7.0000000000000007E-2</v>
      </c>
      <c r="I18" s="4">
        <v>0.03</v>
      </c>
      <c r="J18" s="4">
        <v>1.31</v>
      </c>
      <c r="K18" s="4">
        <v>32.39</v>
      </c>
      <c r="L18" s="4">
        <v>158.9</v>
      </c>
      <c r="M18" s="4">
        <v>21.44</v>
      </c>
      <c r="N18" s="5">
        <v>2.0499999999999998</v>
      </c>
    </row>
    <row r="19" spans="1:14" x14ac:dyDescent="0.25">
      <c r="A19" s="5">
        <v>679</v>
      </c>
      <c r="B19" s="6" t="s">
        <v>112</v>
      </c>
      <c r="C19" s="5">
        <v>180</v>
      </c>
      <c r="D19" s="5">
        <v>4.29</v>
      </c>
      <c r="E19" s="5">
        <v>7.75</v>
      </c>
      <c r="F19" s="5">
        <v>33.31</v>
      </c>
      <c r="G19" s="5">
        <v>210.2</v>
      </c>
      <c r="H19" s="4">
        <v>0.06</v>
      </c>
      <c r="I19" s="4">
        <v>0.05</v>
      </c>
      <c r="J19" s="5">
        <v>0</v>
      </c>
      <c r="K19" s="4">
        <v>19.3</v>
      </c>
      <c r="L19" s="4">
        <v>147.30000000000001</v>
      </c>
      <c r="M19" s="4">
        <v>42.6</v>
      </c>
      <c r="N19" s="4">
        <v>1.51</v>
      </c>
    </row>
    <row r="20" spans="1:14" x14ac:dyDescent="0.25">
      <c r="A20" s="4">
        <v>868</v>
      </c>
      <c r="B20" s="8" t="s">
        <v>12</v>
      </c>
      <c r="C20" s="5">
        <v>200</v>
      </c>
      <c r="D20" s="5">
        <v>0.04</v>
      </c>
      <c r="E20" s="4">
        <v>0.14000000000000001</v>
      </c>
      <c r="F20" s="4">
        <v>24.02</v>
      </c>
      <c r="G20" s="4">
        <v>93.45</v>
      </c>
      <c r="H20" s="4">
        <v>0</v>
      </c>
      <c r="I20" s="4">
        <v>0</v>
      </c>
      <c r="J20" s="4">
        <v>1.08</v>
      </c>
      <c r="K20" s="4">
        <v>2.19</v>
      </c>
      <c r="L20" s="4">
        <v>2.97</v>
      </c>
      <c r="M20" s="4">
        <v>1.46</v>
      </c>
      <c r="N20" s="5">
        <v>0.05</v>
      </c>
    </row>
    <row r="21" spans="1:14" x14ac:dyDescent="0.25">
      <c r="A21" s="16">
        <v>879</v>
      </c>
      <c r="B21" s="8" t="s">
        <v>13</v>
      </c>
      <c r="C21" s="5">
        <v>100</v>
      </c>
      <c r="D21" s="5">
        <v>6.6</v>
      </c>
      <c r="E21" s="4">
        <v>1.1000000000000001</v>
      </c>
      <c r="F21" s="4">
        <v>41</v>
      </c>
      <c r="G21" s="4">
        <v>206</v>
      </c>
      <c r="H21" s="4">
        <v>0.16</v>
      </c>
      <c r="I21" s="4">
        <v>0</v>
      </c>
      <c r="J21" s="4">
        <v>0</v>
      </c>
      <c r="K21" s="4">
        <v>30</v>
      </c>
      <c r="L21" s="4">
        <v>46</v>
      </c>
      <c r="M21" s="4">
        <v>46</v>
      </c>
      <c r="N21" s="5">
        <v>2.2999999999999998</v>
      </c>
    </row>
    <row r="22" spans="1:14" x14ac:dyDescent="0.25">
      <c r="A22" s="4">
        <v>878</v>
      </c>
      <c r="B22" s="6" t="s">
        <v>17</v>
      </c>
      <c r="C22" s="5">
        <v>50</v>
      </c>
      <c r="D22" s="5">
        <v>4.05</v>
      </c>
      <c r="E22" s="4">
        <v>0.6</v>
      </c>
      <c r="F22" s="4">
        <v>24.4</v>
      </c>
      <c r="G22" s="4">
        <v>137</v>
      </c>
      <c r="H22" s="4">
        <v>0.12</v>
      </c>
      <c r="I22" s="4">
        <v>0</v>
      </c>
      <c r="J22" s="4">
        <v>0</v>
      </c>
      <c r="K22" s="4">
        <v>16</v>
      </c>
      <c r="L22" s="4">
        <v>64</v>
      </c>
      <c r="M22" s="4">
        <v>26.5</v>
      </c>
      <c r="N22" s="5">
        <v>1.2</v>
      </c>
    </row>
    <row r="23" spans="1:14" x14ac:dyDescent="0.25">
      <c r="A23" s="4"/>
      <c r="B23" s="26" t="s">
        <v>160</v>
      </c>
      <c r="C23" s="11">
        <f t="shared" ref="C23:N23" si="2">SUM(C16:C22)</f>
        <v>980</v>
      </c>
      <c r="D23" s="11">
        <f t="shared" si="2"/>
        <v>32.839999999999996</v>
      </c>
      <c r="E23" s="2">
        <f t="shared" si="2"/>
        <v>39.290000000000006</v>
      </c>
      <c r="F23" s="2">
        <f t="shared" si="2"/>
        <v>150.77000000000001</v>
      </c>
      <c r="G23" s="2">
        <f t="shared" si="2"/>
        <v>1096.4000000000001</v>
      </c>
      <c r="H23" s="2">
        <f t="shared" si="2"/>
        <v>0.61</v>
      </c>
      <c r="I23" s="2">
        <f t="shared" si="2"/>
        <v>0.08</v>
      </c>
      <c r="J23" s="2">
        <f t="shared" si="2"/>
        <v>17.659999999999997</v>
      </c>
      <c r="K23" s="2">
        <f t="shared" si="2"/>
        <v>173.48</v>
      </c>
      <c r="L23" s="2">
        <f t="shared" si="2"/>
        <v>556.28</v>
      </c>
      <c r="M23" s="2">
        <f t="shared" si="2"/>
        <v>220.78</v>
      </c>
      <c r="N23" s="11">
        <f t="shared" si="2"/>
        <v>8.2899999999999991</v>
      </c>
    </row>
    <row r="24" spans="1:14" x14ac:dyDescent="0.25">
      <c r="A24" s="4"/>
      <c r="B24" s="2" t="s">
        <v>14</v>
      </c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x14ac:dyDescent="0.25">
      <c r="A25" s="4">
        <v>389</v>
      </c>
      <c r="B25" s="6" t="s">
        <v>82</v>
      </c>
      <c r="C25" s="5">
        <v>200</v>
      </c>
      <c r="D25" s="4">
        <v>1</v>
      </c>
      <c r="E25" s="4">
        <v>0.8</v>
      </c>
      <c r="F25" s="4">
        <v>19.600000000000001</v>
      </c>
      <c r="G25" s="4">
        <v>84</v>
      </c>
      <c r="H25" s="4">
        <v>0.02</v>
      </c>
      <c r="I25" s="4">
        <v>0</v>
      </c>
      <c r="J25" s="4">
        <v>4</v>
      </c>
      <c r="K25" s="4">
        <v>16</v>
      </c>
      <c r="L25" s="4">
        <v>18</v>
      </c>
      <c r="M25" s="4">
        <v>10</v>
      </c>
      <c r="N25" s="5">
        <v>0.2</v>
      </c>
    </row>
    <row r="26" spans="1:14" x14ac:dyDescent="0.25">
      <c r="A26" s="4">
        <v>470</v>
      </c>
      <c r="B26" s="6" t="s">
        <v>139</v>
      </c>
      <c r="C26" s="5">
        <v>200</v>
      </c>
      <c r="D26" s="4">
        <v>24.78</v>
      </c>
      <c r="E26" s="4">
        <v>16.05</v>
      </c>
      <c r="F26" s="4">
        <v>41.59</v>
      </c>
      <c r="G26" s="4">
        <v>407.23</v>
      </c>
      <c r="H26" s="4">
        <v>0.1</v>
      </c>
      <c r="I26" s="4">
        <v>0.16</v>
      </c>
      <c r="J26" s="4">
        <v>1.4</v>
      </c>
      <c r="K26" s="4">
        <v>286.2</v>
      </c>
      <c r="L26" s="4">
        <v>358</v>
      </c>
      <c r="M26" s="4">
        <v>52.45</v>
      </c>
      <c r="N26" s="4">
        <v>1.46</v>
      </c>
    </row>
    <row r="27" spans="1:14" x14ac:dyDescent="0.25">
      <c r="A27" s="4"/>
      <c r="B27" s="26" t="s">
        <v>160</v>
      </c>
      <c r="C27" s="11">
        <f t="shared" ref="C27:N27" si="3">SUM(C25:C26)</f>
        <v>400</v>
      </c>
      <c r="D27" s="2">
        <f t="shared" si="3"/>
        <v>25.78</v>
      </c>
      <c r="E27" s="2">
        <f t="shared" si="3"/>
        <v>16.850000000000001</v>
      </c>
      <c r="F27" s="2">
        <f t="shared" si="3"/>
        <v>61.190000000000005</v>
      </c>
      <c r="G27" s="2">
        <f t="shared" si="3"/>
        <v>491.23</v>
      </c>
      <c r="H27" s="2">
        <f t="shared" si="3"/>
        <v>0.12000000000000001</v>
      </c>
      <c r="I27" s="2">
        <f t="shared" si="3"/>
        <v>0.16</v>
      </c>
      <c r="J27" s="2">
        <f t="shared" si="3"/>
        <v>5.4</v>
      </c>
      <c r="K27" s="2">
        <f t="shared" si="3"/>
        <v>302.2</v>
      </c>
      <c r="L27" s="2">
        <f t="shared" si="3"/>
        <v>376</v>
      </c>
      <c r="M27" s="2">
        <f t="shared" si="3"/>
        <v>62.45</v>
      </c>
      <c r="N27" s="2">
        <f t="shared" si="3"/>
        <v>1.66</v>
      </c>
    </row>
    <row r="28" spans="1:14" x14ac:dyDescent="0.25">
      <c r="A28" s="4"/>
      <c r="B28" s="2" t="s">
        <v>15</v>
      </c>
      <c r="C28" s="5"/>
      <c r="D28" s="5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x14ac:dyDescent="0.25">
      <c r="A29" s="4">
        <v>90</v>
      </c>
      <c r="B29" s="19" t="s">
        <v>103</v>
      </c>
      <c r="C29" s="5">
        <v>100</v>
      </c>
      <c r="D29" s="5">
        <v>1.5</v>
      </c>
      <c r="E29" s="4">
        <v>0.1</v>
      </c>
      <c r="F29" s="4">
        <v>10.8</v>
      </c>
      <c r="G29" s="4">
        <v>43</v>
      </c>
      <c r="H29" s="4">
        <v>0.02</v>
      </c>
      <c r="I29" s="4">
        <v>0</v>
      </c>
      <c r="J29" s="4">
        <v>10</v>
      </c>
      <c r="K29" s="4">
        <v>37</v>
      </c>
      <c r="L29" s="4">
        <v>43</v>
      </c>
      <c r="M29" s="4">
        <v>43</v>
      </c>
      <c r="N29" s="4">
        <v>1.4</v>
      </c>
    </row>
    <row r="30" spans="1:14" x14ac:dyDescent="0.25">
      <c r="A30" s="4">
        <v>590</v>
      </c>
      <c r="B30" s="6" t="s">
        <v>80</v>
      </c>
      <c r="C30" s="5">
        <v>240</v>
      </c>
      <c r="D30" s="4">
        <v>27.53</v>
      </c>
      <c r="E30" s="4">
        <v>14.94</v>
      </c>
      <c r="F30" s="4">
        <v>21.95</v>
      </c>
      <c r="G30" s="4">
        <v>265</v>
      </c>
      <c r="H30" s="4">
        <v>0.21</v>
      </c>
      <c r="I30" s="4">
        <v>0.05</v>
      </c>
      <c r="J30" s="4">
        <v>8.9700000000000006</v>
      </c>
      <c r="K30" s="4">
        <v>31.1</v>
      </c>
      <c r="L30" s="4">
        <v>337</v>
      </c>
      <c r="M30" s="4">
        <v>65.7</v>
      </c>
      <c r="N30" s="4">
        <v>4.03</v>
      </c>
    </row>
    <row r="31" spans="1:14" x14ac:dyDescent="0.25">
      <c r="A31" s="4">
        <v>943</v>
      </c>
      <c r="B31" s="8" t="s">
        <v>16</v>
      </c>
      <c r="C31" s="5">
        <v>200</v>
      </c>
      <c r="D31" s="5">
        <v>0.4</v>
      </c>
      <c r="E31" s="4">
        <v>0.1</v>
      </c>
      <c r="F31" s="4">
        <v>15.11</v>
      </c>
      <c r="G31" s="4">
        <v>62.74</v>
      </c>
      <c r="H31" s="4">
        <v>2E-3</v>
      </c>
      <c r="I31" s="4">
        <v>1E-3</v>
      </c>
      <c r="J31" s="4">
        <v>0.2</v>
      </c>
      <c r="K31" s="4">
        <v>10.199999999999999</v>
      </c>
      <c r="L31" s="4">
        <v>16.48</v>
      </c>
      <c r="M31" s="4">
        <v>8.8000000000000007</v>
      </c>
      <c r="N31" s="5">
        <v>1.69</v>
      </c>
    </row>
    <row r="32" spans="1:14" x14ac:dyDescent="0.25">
      <c r="A32" s="16">
        <v>878</v>
      </c>
      <c r="B32" s="8" t="s">
        <v>17</v>
      </c>
      <c r="C32" s="5">
        <v>75</v>
      </c>
      <c r="D32" s="4">
        <v>3</v>
      </c>
      <c r="E32" s="4">
        <v>1.05</v>
      </c>
      <c r="F32" s="4">
        <v>36.299999999999997</v>
      </c>
      <c r="G32" s="4">
        <v>205.5</v>
      </c>
      <c r="H32" s="4">
        <v>0.18</v>
      </c>
      <c r="I32" s="4">
        <v>0</v>
      </c>
      <c r="J32" s="4">
        <v>0.15</v>
      </c>
      <c r="K32" s="4">
        <v>24</v>
      </c>
      <c r="L32" s="4">
        <v>96</v>
      </c>
      <c r="M32" s="4">
        <v>39.75</v>
      </c>
      <c r="N32" s="5">
        <v>1.8</v>
      </c>
    </row>
    <row r="33" spans="1:14" x14ac:dyDescent="0.25">
      <c r="A33" s="16">
        <v>879</v>
      </c>
      <c r="B33" s="8" t="s">
        <v>13</v>
      </c>
      <c r="C33" s="5">
        <v>50</v>
      </c>
      <c r="D33" s="4">
        <v>3.3</v>
      </c>
      <c r="E33" s="4">
        <v>0.55000000000000004</v>
      </c>
      <c r="F33" s="4">
        <v>20.5</v>
      </c>
      <c r="G33" s="4">
        <v>103</v>
      </c>
      <c r="H33" s="4">
        <v>0.08</v>
      </c>
      <c r="I33" s="4">
        <v>0</v>
      </c>
      <c r="J33" s="4">
        <v>0</v>
      </c>
      <c r="K33" s="4">
        <v>15</v>
      </c>
      <c r="L33" s="4">
        <v>23</v>
      </c>
      <c r="M33" s="4">
        <v>23</v>
      </c>
      <c r="N33" s="5">
        <v>1.1499999999999999</v>
      </c>
    </row>
    <row r="34" spans="1:14" x14ac:dyDescent="0.25">
      <c r="A34" s="16"/>
      <c r="B34" s="26" t="s">
        <v>160</v>
      </c>
      <c r="C34" s="11">
        <f t="shared" ref="C34:N34" si="4">SUM(C29:C33)</f>
        <v>665</v>
      </c>
      <c r="D34" s="2">
        <f t="shared" si="4"/>
        <v>35.729999999999997</v>
      </c>
      <c r="E34" s="2">
        <f t="shared" si="4"/>
        <v>16.739999999999998</v>
      </c>
      <c r="F34" s="2">
        <f t="shared" si="4"/>
        <v>104.66</v>
      </c>
      <c r="G34" s="2">
        <f t="shared" si="4"/>
        <v>679.24</v>
      </c>
      <c r="H34" s="2">
        <f t="shared" si="4"/>
        <v>0.49199999999999999</v>
      </c>
      <c r="I34" s="2">
        <f t="shared" si="4"/>
        <v>5.1000000000000004E-2</v>
      </c>
      <c r="J34" s="2">
        <f t="shared" si="4"/>
        <v>19.319999999999997</v>
      </c>
      <c r="K34" s="2">
        <f t="shared" si="4"/>
        <v>117.3</v>
      </c>
      <c r="L34" s="2">
        <f t="shared" si="4"/>
        <v>515.48</v>
      </c>
      <c r="M34" s="2">
        <f t="shared" si="4"/>
        <v>180.25</v>
      </c>
      <c r="N34" s="11">
        <f t="shared" si="4"/>
        <v>10.07</v>
      </c>
    </row>
    <row r="35" spans="1:14" x14ac:dyDescent="0.25">
      <c r="A35" s="4"/>
      <c r="B35" s="2" t="s">
        <v>18</v>
      </c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4" x14ac:dyDescent="0.25">
      <c r="A36" s="16">
        <v>966</v>
      </c>
      <c r="B36" s="8" t="s">
        <v>19</v>
      </c>
      <c r="C36" s="5">
        <v>200</v>
      </c>
      <c r="D36" s="4">
        <v>5.8</v>
      </c>
      <c r="E36" s="4">
        <v>5</v>
      </c>
      <c r="F36" s="4">
        <v>8.4</v>
      </c>
      <c r="G36" s="4">
        <v>108</v>
      </c>
      <c r="H36" s="4">
        <v>0.04</v>
      </c>
      <c r="I36" s="4">
        <v>0.08</v>
      </c>
      <c r="J36" s="4">
        <v>0.6</v>
      </c>
      <c r="K36" s="4">
        <v>248</v>
      </c>
      <c r="L36" s="4">
        <v>190</v>
      </c>
      <c r="M36" s="4">
        <v>28</v>
      </c>
      <c r="N36" s="5">
        <v>0.2</v>
      </c>
    </row>
    <row r="37" spans="1:14" x14ac:dyDescent="0.25">
      <c r="A37" s="4" t="s">
        <v>132</v>
      </c>
      <c r="B37" s="6" t="s">
        <v>97</v>
      </c>
      <c r="C37" s="5">
        <v>37</v>
      </c>
      <c r="D37" s="4">
        <v>4.8099999999999996</v>
      </c>
      <c r="E37" s="4">
        <v>3.89</v>
      </c>
      <c r="F37" s="4">
        <v>12.2</v>
      </c>
      <c r="G37" s="4">
        <v>112.2</v>
      </c>
      <c r="H37" s="4">
        <v>7.0000000000000007E-2</v>
      </c>
      <c r="I37" s="4">
        <v>0.01</v>
      </c>
      <c r="J37" s="4">
        <v>0.08</v>
      </c>
      <c r="K37" s="4">
        <v>113.6</v>
      </c>
      <c r="L37" s="4">
        <v>92</v>
      </c>
      <c r="M37" s="4">
        <v>17.45</v>
      </c>
      <c r="N37" s="4">
        <v>0.72</v>
      </c>
    </row>
    <row r="38" spans="1:14" x14ac:dyDescent="0.25">
      <c r="A38" s="4"/>
      <c r="B38" s="26" t="s">
        <v>160</v>
      </c>
      <c r="C38" s="11">
        <f t="shared" ref="C38:N38" si="5">SUM(C36:C37)</f>
        <v>237</v>
      </c>
      <c r="D38" s="2">
        <f t="shared" si="5"/>
        <v>10.61</v>
      </c>
      <c r="E38" s="2">
        <f t="shared" si="5"/>
        <v>8.89</v>
      </c>
      <c r="F38" s="2">
        <f t="shared" si="5"/>
        <v>20.6</v>
      </c>
      <c r="G38" s="2">
        <f t="shared" si="5"/>
        <v>220.2</v>
      </c>
      <c r="H38" s="2">
        <f t="shared" si="5"/>
        <v>0.11000000000000001</v>
      </c>
      <c r="I38" s="2">
        <f t="shared" si="5"/>
        <v>0.09</v>
      </c>
      <c r="J38" s="2">
        <f t="shared" si="5"/>
        <v>0.67999999999999994</v>
      </c>
      <c r="K38" s="2">
        <f t="shared" si="5"/>
        <v>361.6</v>
      </c>
      <c r="L38" s="2">
        <f t="shared" si="5"/>
        <v>282</v>
      </c>
      <c r="M38" s="2">
        <f t="shared" si="5"/>
        <v>45.45</v>
      </c>
      <c r="N38" s="2">
        <f t="shared" si="5"/>
        <v>0.91999999999999993</v>
      </c>
    </row>
    <row r="39" spans="1:14" x14ac:dyDescent="0.25">
      <c r="A39" s="6"/>
      <c r="B39" s="9" t="s">
        <v>39</v>
      </c>
      <c r="C39" s="11">
        <f t="shared" ref="C39:N39" si="6">SUM(C38,C34,C27,C23,C14,C11)</f>
        <v>3157</v>
      </c>
      <c r="D39" s="2">
        <f t="shared" si="6"/>
        <v>133.10000000000002</v>
      </c>
      <c r="E39" s="2">
        <f t="shared" si="6"/>
        <v>118.29000000000002</v>
      </c>
      <c r="F39" s="2">
        <f t="shared" si="6"/>
        <v>488.92</v>
      </c>
      <c r="G39" s="2">
        <f t="shared" si="6"/>
        <v>3567.58</v>
      </c>
      <c r="H39" s="2">
        <f t="shared" si="6"/>
        <v>1.9419999999999999</v>
      </c>
      <c r="I39" s="2">
        <f t="shared" si="6"/>
        <v>1.651</v>
      </c>
      <c r="J39" s="2">
        <f t="shared" si="6"/>
        <v>75.760000000000005</v>
      </c>
      <c r="K39" s="2">
        <f t="shared" si="6"/>
        <v>1399.7</v>
      </c>
      <c r="L39" s="2">
        <f t="shared" si="6"/>
        <v>2555.5300000000002</v>
      </c>
      <c r="M39" s="2">
        <f t="shared" si="6"/>
        <v>642.32999999999993</v>
      </c>
      <c r="N39" s="2">
        <f t="shared" si="6"/>
        <v>35.1</v>
      </c>
    </row>
  </sheetData>
  <mergeCells count="7">
    <mergeCell ref="K1:N1"/>
    <mergeCell ref="A1:A2"/>
    <mergeCell ref="B1:B2"/>
    <mergeCell ref="C1:C2"/>
    <mergeCell ref="D1:F1"/>
    <mergeCell ref="G1:G2"/>
    <mergeCell ref="H1:J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opLeftCell="A22" workbookViewId="0">
      <selection activeCell="B38" sqref="B38"/>
    </sheetView>
  </sheetViews>
  <sheetFormatPr defaultRowHeight="15" x14ac:dyDescent="0.25"/>
  <cols>
    <col min="1" max="1" width="10.5703125" customWidth="1"/>
    <col min="2" max="2" width="40.28515625" customWidth="1"/>
    <col min="3" max="3" width="8" customWidth="1"/>
    <col min="4" max="4" width="5.5703125" customWidth="1"/>
    <col min="5" max="5" width="6.7109375" customWidth="1"/>
    <col min="6" max="6" width="6.28515625" customWidth="1"/>
    <col min="7" max="7" width="10.42578125" customWidth="1"/>
    <col min="8" max="8" width="6.7109375" customWidth="1"/>
    <col min="9" max="9" width="6.140625" customWidth="1"/>
    <col min="10" max="10" width="5.85546875" customWidth="1"/>
    <col min="11" max="11" width="6.5703125" customWidth="1"/>
    <col min="12" max="12" width="6" customWidth="1"/>
    <col min="13" max="13" width="7.140625" customWidth="1"/>
    <col min="14" max="14" width="6.28515625" customWidth="1"/>
  </cols>
  <sheetData>
    <row r="1" spans="1:14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36"/>
      <c r="J1" s="36"/>
      <c r="K1" s="37" t="s">
        <v>94</v>
      </c>
      <c r="L1" s="38"/>
      <c r="M1" s="38"/>
      <c r="N1" s="38"/>
    </row>
    <row r="2" spans="1:14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42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4" x14ac:dyDescent="0.25">
      <c r="A5" s="4">
        <v>168</v>
      </c>
      <c r="B5" s="6" t="s">
        <v>69</v>
      </c>
      <c r="C5" s="5">
        <v>190</v>
      </c>
      <c r="D5" s="4">
        <v>6.51</v>
      </c>
      <c r="E5" s="4">
        <v>10.4</v>
      </c>
      <c r="F5" s="4">
        <v>24.65</v>
      </c>
      <c r="G5" s="4">
        <v>218</v>
      </c>
      <c r="H5" s="4">
        <v>0.15</v>
      </c>
      <c r="I5" s="4">
        <v>0.06</v>
      </c>
      <c r="J5" s="4">
        <v>1.2</v>
      </c>
      <c r="K5" s="4">
        <v>161.19999999999999</v>
      </c>
      <c r="L5" s="4">
        <v>199.9</v>
      </c>
      <c r="M5" s="4">
        <v>51.7</v>
      </c>
      <c r="N5" s="4">
        <v>2.19</v>
      </c>
    </row>
    <row r="6" spans="1:14" x14ac:dyDescent="0.25">
      <c r="A6" s="23">
        <v>536</v>
      </c>
      <c r="B6" s="24" t="s">
        <v>95</v>
      </c>
      <c r="C6" s="25">
        <v>50</v>
      </c>
      <c r="D6" s="25">
        <v>6.4</v>
      </c>
      <c r="E6" s="23">
        <v>11.1</v>
      </c>
      <c r="F6" s="23">
        <v>0.75</v>
      </c>
      <c r="G6" s="23">
        <v>128.5</v>
      </c>
      <c r="H6" s="23">
        <v>0</v>
      </c>
      <c r="I6" s="23">
        <v>0</v>
      </c>
      <c r="J6" s="23">
        <v>0</v>
      </c>
      <c r="K6" s="23">
        <v>4</v>
      </c>
      <c r="L6" s="23">
        <v>68</v>
      </c>
      <c r="M6" s="23">
        <v>8.5</v>
      </c>
      <c r="N6" s="25">
        <v>0.65</v>
      </c>
    </row>
    <row r="7" spans="1:14" x14ac:dyDescent="0.25">
      <c r="A7" s="16">
        <v>379</v>
      </c>
      <c r="B7" s="6" t="s">
        <v>118</v>
      </c>
      <c r="C7" s="5">
        <v>200</v>
      </c>
      <c r="D7" s="4">
        <v>0.37</v>
      </c>
      <c r="E7" s="4">
        <v>3.8</v>
      </c>
      <c r="F7" s="4">
        <v>16.77</v>
      </c>
      <c r="G7" s="4">
        <v>74.900000000000006</v>
      </c>
      <c r="H7" s="4">
        <v>1.2E-2</v>
      </c>
      <c r="I7" s="4">
        <v>0</v>
      </c>
      <c r="J7" s="4">
        <v>2.4E-2</v>
      </c>
      <c r="K7" s="4">
        <v>1.78</v>
      </c>
      <c r="L7" s="4">
        <v>12.12</v>
      </c>
      <c r="M7" s="4">
        <v>3.88</v>
      </c>
      <c r="N7" s="5">
        <v>0.24</v>
      </c>
    </row>
    <row r="8" spans="1:14" x14ac:dyDescent="0.25">
      <c r="A8" s="4">
        <v>878</v>
      </c>
      <c r="B8" s="6" t="s">
        <v>17</v>
      </c>
      <c r="C8" s="5">
        <v>100</v>
      </c>
      <c r="D8" s="4">
        <v>8.1</v>
      </c>
      <c r="E8" s="4">
        <v>1.2</v>
      </c>
      <c r="F8" s="4">
        <v>48.8</v>
      </c>
      <c r="G8" s="4">
        <v>274</v>
      </c>
      <c r="H8" s="4">
        <v>0.23</v>
      </c>
      <c r="I8" s="4">
        <v>0</v>
      </c>
      <c r="J8" s="4">
        <v>0</v>
      </c>
      <c r="K8" s="4">
        <v>32</v>
      </c>
      <c r="L8" s="4">
        <v>128</v>
      </c>
      <c r="M8" s="4">
        <v>53</v>
      </c>
      <c r="N8" s="5">
        <v>2.7</v>
      </c>
    </row>
    <row r="9" spans="1:14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4">
        <v>3</v>
      </c>
      <c r="M9" s="4">
        <v>0</v>
      </c>
      <c r="N9" s="5">
        <v>0</v>
      </c>
    </row>
    <row r="10" spans="1:14" x14ac:dyDescent="0.25">
      <c r="A10" s="4"/>
      <c r="B10" s="26" t="s">
        <v>160</v>
      </c>
      <c r="C10" s="11">
        <f t="shared" ref="C10:N10" si="0">SUM(C5:C9)</f>
        <v>555</v>
      </c>
      <c r="D10" s="2">
        <f t="shared" si="0"/>
        <v>21.529999999999998</v>
      </c>
      <c r="E10" s="2">
        <f t="shared" si="0"/>
        <v>38.799999999999997</v>
      </c>
      <c r="F10" s="2">
        <f t="shared" si="0"/>
        <v>91.12</v>
      </c>
      <c r="G10" s="2">
        <f t="shared" si="0"/>
        <v>807.9</v>
      </c>
      <c r="H10" s="2">
        <f t="shared" si="0"/>
        <v>0.39200000000000002</v>
      </c>
      <c r="I10" s="2">
        <f t="shared" si="0"/>
        <v>0.14000000000000001</v>
      </c>
      <c r="J10" s="2">
        <f t="shared" si="0"/>
        <v>1.224</v>
      </c>
      <c r="K10" s="2">
        <f t="shared" si="0"/>
        <v>200.48</v>
      </c>
      <c r="L10" s="2">
        <f t="shared" si="0"/>
        <v>411.02</v>
      </c>
      <c r="M10" s="2">
        <f t="shared" si="0"/>
        <v>117.08</v>
      </c>
      <c r="N10" s="11">
        <f t="shared" si="0"/>
        <v>5.78</v>
      </c>
    </row>
    <row r="11" spans="1:14" x14ac:dyDescent="0.25">
      <c r="A11" s="4"/>
      <c r="B11" s="2" t="s">
        <v>9</v>
      </c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5"/>
    </row>
    <row r="12" spans="1:14" x14ac:dyDescent="0.25">
      <c r="A12" s="4">
        <v>389</v>
      </c>
      <c r="B12" s="6" t="s">
        <v>82</v>
      </c>
      <c r="C12" s="5">
        <v>200</v>
      </c>
      <c r="D12" s="4">
        <v>1</v>
      </c>
      <c r="E12" s="4">
        <v>0.8</v>
      </c>
      <c r="F12" s="4">
        <v>19.600000000000001</v>
      </c>
      <c r="G12" s="4">
        <v>84</v>
      </c>
      <c r="H12" s="4">
        <v>0.02</v>
      </c>
      <c r="I12" s="4">
        <v>0</v>
      </c>
      <c r="J12" s="4">
        <v>4</v>
      </c>
      <c r="K12" s="4">
        <v>16</v>
      </c>
      <c r="L12" s="4">
        <v>18</v>
      </c>
      <c r="M12" s="4">
        <v>10</v>
      </c>
      <c r="N12" s="5">
        <v>0.2</v>
      </c>
    </row>
    <row r="13" spans="1:14" x14ac:dyDescent="0.25">
      <c r="A13" s="16">
        <v>847</v>
      </c>
      <c r="B13" s="8" t="s">
        <v>71</v>
      </c>
      <c r="C13" s="5">
        <v>150</v>
      </c>
      <c r="D13" s="5">
        <v>0.6</v>
      </c>
      <c r="E13" s="4">
        <v>0.6</v>
      </c>
      <c r="F13" s="4">
        <v>14.7</v>
      </c>
      <c r="G13" s="4">
        <v>70.5</v>
      </c>
      <c r="H13" s="4">
        <v>0.05</v>
      </c>
      <c r="I13" s="4">
        <v>0</v>
      </c>
      <c r="J13" s="4">
        <v>15</v>
      </c>
      <c r="K13" s="4">
        <v>15</v>
      </c>
      <c r="L13" s="4">
        <v>113.7</v>
      </c>
      <c r="M13" s="4">
        <v>0</v>
      </c>
      <c r="N13" s="5">
        <v>3.3</v>
      </c>
    </row>
    <row r="14" spans="1:14" x14ac:dyDescent="0.25">
      <c r="A14" s="16"/>
      <c r="B14" s="26" t="s">
        <v>160</v>
      </c>
      <c r="C14" s="11">
        <f t="shared" ref="C14:N14" si="1">SUM(C12:C13)</f>
        <v>350</v>
      </c>
      <c r="D14" s="11">
        <f t="shared" si="1"/>
        <v>1.6</v>
      </c>
      <c r="E14" s="2">
        <f t="shared" si="1"/>
        <v>1.4</v>
      </c>
      <c r="F14" s="2">
        <f t="shared" si="1"/>
        <v>34.299999999999997</v>
      </c>
      <c r="G14" s="2">
        <f t="shared" si="1"/>
        <v>154.5</v>
      </c>
      <c r="H14" s="2">
        <f t="shared" si="1"/>
        <v>7.0000000000000007E-2</v>
      </c>
      <c r="I14" s="2">
        <f t="shared" si="1"/>
        <v>0</v>
      </c>
      <c r="J14" s="2">
        <f t="shared" si="1"/>
        <v>19</v>
      </c>
      <c r="K14" s="2">
        <f t="shared" si="1"/>
        <v>31</v>
      </c>
      <c r="L14" s="2">
        <f t="shared" si="1"/>
        <v>131.69999999999999</v>
      </c>
      <c r="M14" s="2">
        <f t="shared" si="1"/>
        <v>10</v>
      </c>
      <c r="N14" s="11">
        <f t="shared" si="1"/>
        <v>3.5</v>
      </c>
    </row>
    <row r="15" spans="1:14" x14ac:dyDescent="0.25">
      <c r="A15" s="4"/>
      <c r="B15" s="2" t="s">
        <v>10</v>
      </c>
      <c r="C15" s="5"/>
      <c r="D15" s="5"/>
      <c r="E15" s="4"/>
      <c r="F15" s="4"/>
      <c r="G15" s="4"/>
      <c r="H15" s="4"/>
      <c r="I15" s="4"/>
      <c r="J15" s="4"/>
      <c r="K15" s="4"/>
      <c r="L15" s="4"/>
      <c r="M15" s="4"/>
      <c r="N15" s="5"/>
    </row>
    <row r="16" spans="1:14" x14ac:dyDescent="0.25">
      <c r="A16" s="4">
        <v>38</v>
      </c>
      <c r="B16" s="22" t="s">
        <v>141</v>
      </c>
      <c r="C16" s="5">
        <v>100</v>
      </c>
      <c r="D16" s="5">
        <v>1.68</v>
      </c>
      <c r="E16" s="4">
        <v>8.0399999999999991</v>
      </c>
      <c r="F16" s="4">
        <v>14.95</v>
      </c>
      <c r="G16" s="4">
        <v>136.44999999999999</v>
      </c>
      <c r="H16" s="4">
        <v>7.0000000000000007E-2</v>
      </c>
      <c r="I16" s="4">
        <v>0</v>
      </c>
      <c r="J16" s="4">
        <v>4.37</v>
      </c>
      <c r="K16" s="4">
        <v>60.13</v>
      </c>
      <c r="L16" s="4">
        <v>61.35</v>
      </c>
      <c r="M16" s="4">
        <v>42.91</v>
      </c>
      <c r="N16" s="4">
        <v>1.36</v>
      </c>
    </row>
    <row r="17" spans="1:14" x14ac:dyDescent="0.25">
      <c r="A17" s="5">
        <v>36</v>
      </c>
      <c r="B17" s="6" t="s">
        <v>73</v>
      </c>
      <c r="C17" s="5">
        <v>250</v>
      </c>
      <c r="D17" s="5">
        <v>3.38</v>
      </c>
      <c r="E17" s="5">
        <v>5.2</v>
      </c>
      <c r="F17" s="5">
        <v>11.03</v>
      </c>
      <c r="G17" s="5">
        <v>116.2</v>
      </c>
      <c r="H17" s="4">
        <v>7.0000000000000007E-2</v>
      </c>
      <c r="I17" s="4">
        <v>0.02</v>
      </c>
      <c r="J17" s="5">
        <v>8.23</v>
      </c>
      <c r="K17" s="4">
        <v>38.04</v>
      </c>
      <c r="L17" s="4">
        <v>16.7</v>
      </c>
      <c r="M17" s="4">
        <v>12.3</v>
      </c>
      <c r="N17" s="5">
        <v>1.31</v>
      </c>
    </row>
    <row r="18" spans="1:14" x14ac:dyDescent="0.25">
      <c r="A18" s="4">
        <v>628</v>
      </c>
      <c r="B18" s="6" t="s">
        <v>74</v>
      </c>
      <c r="C18" s="5">
        <v>285</v>
      </c>
      <c r="D18" s="4">
        <v>23.9</v>
      </c>
      <c r="E18" s="4">
        <v>24.73</v>
      </c>
      <c r="F18" s="4">
        <v>39.79</v>
      </c>
      <c r="G18" s="4">
        <v>479.45</v>
      </c>
      <c r="H18" s="4">
        <v>0.11</v>
      </c>
      <c r="I18" s="4">
        <v>0.08</v>
      </c>
      <c r="J18" s="4">
        <v>0.13</v>
      </c>
      <c r="K18" s="4">
        <v>23.97</v>
      </c>
      <c r="L18" s="4">
        <v>238.7</v>
      </c>
      <c r="M18" s="4">
        <v>42.65</v>
      </c>
      <c r="N18" s="5">
        <v>3.31</v>
      </c>
    </row>
    <row r="19" spans="1:14" x14ac:dyDescent="0.25">
      <c r="A19" s="4">
        <v>97</v>
      </c>
      <c r="B19" s="8" t="s">
        <v>121</v>
      </c>
      <c r="C19" s="5">
        <v>200</v>
      </c>
      <c r="D19" s="5">
        <v>0.2</v>
      </c>
      <c r="E19" s="4">
        <v>0.1</v>
      </c>
      <c r="F19" s="4">
        <v>18.37</v>
      </c>
      <c r="G19" s="4">
        <v>76.099999999999994</v>
      </c>
      <c r="H19" s="4">
        <v>8.0000000000000002E-3</v>
      </c>
      <c r="I19" s="4">
        <v>0.65</v>
      </c>
      <c r="J19" s="4">
        <v>97.5</v>
      </c>
      <c r="K19" s="4">
        <v>4.5</v>
      </c>
      <c r="L19" s="4">
        <v>1.2</v>
      </c>
      <c r="M19" s="4">
        <v>1.2</v>
      </c>
      <c r="N19" s="5">
        <v>0.2</v>
      </c>
    </row>
    <row r="20" spans="1:14" x14ac:dyDescent="0.25">
      <c r="A20" s="16">
        <v>879</v>
      </c>
      <c r="B20" s="8" t="s">
        <v>13</v>
      </c>
      <c r="C20" s="5">
        <v>100</v>
      </c>
      <c r="D20" s="5">
        <v>6.6</v>
      </c>
      <c r="E20" s="4">
        <v>1.1000000000000001</v>
      </c>
      <c r="F20" s="4">
        <v>41</v>
      </c>
      <c r="G20" s="4">
        <v>206</v>
      </c>
      <c r="H20" s="4">
        <v>0.16</v>
      </c>
      <c r="I20" s="4">
        <v>0</v>
      </c>
      <c r="J20" s="4">
        <v>0</v>
      </c>
      <c r="K20" s="4">
        <v>30</v>
      </c>
      <c r="L20" s="4">
        <v>46</v>
      </c>
      <c r="M20" s="4">
        <v>46</v>
      </c>
      <c r="N20" s="5">
        <v>2.2999999999999998</v>
      </c>
    </row>
    <row r="21" spans="1:14" x14ac:dyDescent="0.25">
      <c r="A21" s="4">
        <v>878</v>
      </c>
      <c r="B21" s="6" t="s">
        <v>17</v>
      </c>
      <c r="C21" s="5">
        <v>50</v>
      </c>
      <c r="D21" s="5">
        <v>4.05</v>
      </c>
      <c r="E21" s="4">
        <v>0.6</v>
      </c>
      <c r="F21" s="4">
        <v>24.4</v>
      </c>
      <c r="G21" s="4">
        <v>137</v>
      </c>
      <c r="H21" s="4">
        <v>0.12</v>
      </c>
      <c r="I21" s="4">
        <v>0</v>
      </c>
      <c r="J21" s="4">
        <v>0</v>
      </c>
      <c r="K21" s="4">
        <v>16</v>
      </c>
      <c r="L21" s="4">
        <v>64</v>
      </c>
      <c r="M21" s="4">
        <v>26.5</v>
      </c>
      <c r="N21" s="5">
        <v>1.2</v>
      </c>
    </row>
    <row r="22" spans="1:14" x14ac:dyDescent="0.25">
      <c r="A22" s="4"/>
      <c r="B22" s="26" t="s">
        <v>160</v>
      </c>
      <c r="C22" s="11">
        <f t="shared" ref="C22:N22" si="2">SUM(C16:C21)</f>
        <v>985</v>
      </c>
      <c r="D22" s="11">
        <f t="shared" si="2"/>
        <v>39.809999999999995</v>
      </c>
      <c r="E22" s="2">
        <f t="shared" si="2"/>
        <v>39.770000000000003</v>
      </c>
      <c r="F22" s="2">
        <f t="shared" si="2"/>
        <v>149.54</v>
      </c>
      <c r="G22" s="2">
        <f t="shared" si="2"/>
        <v>1151.1999999999998</v>
      </c>
      <c r="H22" s="2">
        <f t="shared" si="2"/>
        <v>0.53800000000000003</v>
      </c>
      <c r="I22" s="2">
        <f t="shared" si="2"/>
        <v>0.75</v>
      </c>
      <c r="J22" s="2">
        <f t="shared" si="2"/>
        <v>110.23</v>
      </c>
      <c r="K22" s="2">
        <f t="shared" si="2"/>
        <v>172.64</v>
      </c>
      <c r="L22" s="2">
        <f t="shared" si="2"/>
        <v>427.95</v>
      </c>
      <c r="M22" s="2">
        <f t="shared" si="2"/>
        <v>171.56</v>
      </c>
      <c r="N22" s="11">
        <f t="shared" si="2"/>
        <v>9.68</v>
      </c>
    </row>
    <row r="23" spans="1:14" x14ac:dyDescent="0.25">
      <c r="A23" s="4"/>
      <c r="B23" s="2" t="s">
        <v>14</v>
      </c>
      <c r="C23" s="5"/>
      <c r="D23" s="5"/>
      <c r="E23" s="4"/>
      <c r="F23" s="4"/>
      <c r="G23" s="4"/>
      <c r="H23" s="4"/>
      <c r="I23" s="4"/>
      <c r="J23" s="4"/>
      <c r="K23" s="4"/>
      <c r="L23" s="4"/>
      <c r="M23" s="4"/>
      <c r="N23" s="5"/>
    </row>
    <row r="24" spans="1:14" x14ac:dyDescent="0.25">
      <c r="A24" s="4">
        <v>945</v>
      </c>
      <c r="B24" s="8" t="s">
        <v>155</v>
      </c>
      <c r="C24" s="5">
        <v>200</v>
      </c>
      <c r="D24" s="5">
        <v>1.8</v>
      </c>
      <c r="E24" s="4">
        <v>1.35</v>
      </c>
      <c r="F24" s="4">
        <v>17.46</v>
      </c>
      <c r="G24" s="4">
        <v>88.74</v>
      </c>
      <c r="H24" s="4">
        <v>0.02</v>
      </c>
      <c r="I24" s="4">
        <v>0.02</v>
      </c>
      <c r="J24" s="4">
        <v>0.7</v>
      </c>
      <c r="K24" s="4">
        <v>70.7</v>
      </c>
      <c r="L24" s="4">
        <v>61.98</v>
      </c>
      <c r="M24" s="4">
        <v>15.8</v>
      </c>
      <c r="N24" s="5">
        <v>1.74</v>
      </c>
    </row>
    <row r="25" spans="1:14" x14ac:dyDescent="0.25">
      <c r="A25" s="5">
        <v>449</v>
      </c>
      <c r="B25" s="6" t="s">
        <v>156</v>
      </c>
      <c r="C25" s="5">
        <v>125</v>
      </c>
      <c r="D25" s="5">
        <v>9.8800000000000008</v>
      </c>
      <c r="E25" s="5">
        <v>17.3</v>
      </c>
      <c r="F25" s="5">
        <v>59.8</v>
      </c>
      <c r="G25" s="5">
        <v>437.21</v>
      </c>
      <c r="H25" s="4">
        <v>0.16</v>
      </c>
      <c r="I25" s="4">
        <v>0.11</v>
      </c>
      <c r="J25" s="5">
        <v>1.05</v>
      </c>
      <c r="K25" s="4">
        <v>162.69999999999999</v>
      </c>
      <c r="L25" s="4">
        <v>166.5</v>
      </c>
      <c r="M25" s="4">
        <v>28.49</v>
      </c>
      <c r="N25" s="4">
        <v>0.92</v>
      </c>
    </row>
    <row r="26" spans="1:14" x14ac:dyDescent="0.25">
      <c r="A26" s="16">
        <v>847</v>
      </c>
      <c r="B26" s="8" t="s">
        <v>71</v>
      </c>
      <c r="C26" s="5">
        <v>150</v>
      </c>
      <c r="D26" s="5">
        <v>0.6</v>
      </c>
      <c r="E26" s="4">
        <v>0.6</v>
      </c>
      <c r="F26" s="4">
        <v>14.7</v>
      </c>
      <c r="G26" s="4">
        <v>70.5</v>
      </c>
      <c r="H26" s="4">
        <v>0.05</v>
      </c>
      <c r="I26" s="4">
        <v>0</v>
      </c>
      <c r="J26" s="4">
        <v>15</v>
      </c>
      <c r="K26" s="4">
        <v>15</v>
      </c>
      <c r="L26" s="4">
        <v>113.7</v>
      </c>
      <c r="M26" s="4">
        <v>0</v>
      </c>
      <c r="N26" s="5">
        <v>3.3</v>
      </c>
    </row>
    <row r="27" spans="1:14" x14ac:dyDescent="0.25">
      <c r="A27" s="16"/>
      <c r="B27" s="26" t="s">
        <v>160</v>
      </c>
      <c r="C27" s="11">
        <f t="shared" ref="C27:N27" si="3">SUM(C24:C26)</f>
        <v>475</v>
      </c>
      <c r="D27" s="11">
        <f t="shared" si="3"/>
        <v>12.280000000000001</v>
      </c>
      <c r="E27" s="2">
        <f t="shared" si="3"/>
        <v>19.250000000000004</v>
      </c>
      <c r="F27" s="2">
        <f t="shared" si="3"/>
        <v>91.96</v>
      </c>
      <c r="G27" s="2">
        <f t="shared" si="3"/>
        <v>596.44999999999993</v>
      </c>
      <c r="H27" s="2">
        <f t="shared" si="3"/>
        <v>0.22999999999999998</v>
      </c>
      <c r="I27" s="2">
        <f t="shared" si="3"/>
        <v>0.13</v>
      </c>
      <c r="J27" s="2">
        <f t="shared" si="3"/>
        <v>16.75</v>
      </c>
      <c r="K27" s="2">
        <f t="shared" si="3"/>
        <v>248.39999999999998</v>
      </c>
      <c r="L27" s="2">
        <f t="shared" si="3"/>
        <v>342.18</v>
      </c>
      <c r="M27" s="2">
        <f t="shared" si="3"/>
        <v>44.29</v>
      </c>
      <c r="N27" s="11">
        <f t="shared" si="3"/>
        <v>5.96</v>
      </c>
    </row>
    <row r="28" spans="1:14" x14ac:dyDescent="0.25">
      <c r="A28" s="4"/>
      <c r="B28" s="2" t="s">
        <v>15</v>
      </c>
      <c r="C28" s="5"/>
      <c r="D28" s="5"/>
      <c r="E28" s="4"/>
      <c r="F28" s="4"/>
      <c r="G28" s="8"/>
      <c r="H28" s="4"/>
      <c r="I28" s="4"/>
      <c r="J28" s="4"/>
      <c r="K28" s="4"/>
      <c r="L28" s="4"/>
      <c r="M28" s="4"/>
      <c r="N28" s="5"/>
    </row>
    <row r="29" spans="1:14" x14ac:dyDescent="0.25">
      <c r="A29" s="4">
        <v>43</v>
      </c>
      <c r="B29" s="19" t="s">
        <v>99</v>
      </c>
      <c r="C29" s="5">
        <v>100</v>
      </c>
      <c r="D29" s="5">
        <v>1.76</v>
      </c>
      <c r="E29" s="4">
        <v>8.0500000000000007</v>
      </c>
      <c r="F29" s="4">
        <v>11.97</v>
      </c>
      <c r="G29" s="4">
        <v>126.61</v>
      </c>
      <c r="H29" s="4">
        <v>0.08</v>
      </c>
      <c r="I29" s="4">
        <v>0</v>
      </c>
      <c r="J29" s="4">
        <v>41.9</v>
      </c>
      <c r="K29" s="4">
        <v>57.88</v>
      </c>
      <c r="L29" s="4">
        <v>45.7</v>
      </c>
      <c r="M29" s="4">
        <v>27.24</v>
      </c>
      <c r="N29" s="4">
        <v>1.28</v>
      </c>
    </row>
    <row r="30" spans="1:14" x14ac:dyDescent="0.25">
      <c r="A30" s="4">
        <v>275</v>
      </c>
      <c r="B30" s="6" t="s">
        <v>108</v>
      </c>
      <c r="C30" s="5">
        <v>230</v>
      </c>
      <c r="D30" s="4">
        <v>19.670000000000002</v>
      </c>
      <c r="E30" s="4">
        <v>14.26</v>
      </c>
      <c r="F30" s="4">
        <v>2</v>
      </c>
      <c r="G30" s="4">
        <v>290.45999999999998</v>
      </c>
      <c r="H30" s="4">
        <v>0.33</v>
      </c>
      <c r="I30" s="4">
        <v>0.09</v>
      </c>
      <c r="J30" s="4">
        <v>2.4700000000000002</v>
      </c>
      <c r="K30" s="4">
        <v>50.06</v>
      </c>
      <c r="L30" s="4">
        <v>484.4</v>
      </c>
      <c r="M30" s="4">
        <v>18.75</v>
      </c>
      <c r="N30" s="5">
        <v>1.06</v>
      </c>
    </row>
    <row r="31" spans="1:14" x14ac:dyDescent="0.25">
      <c r="A31" s="16">
        <v>264</v>
      </c>
      <c r="B31" s="8" t="s">
        <v>114</v>
      </c>
      <c r="C31" s="5">
        <v>200</v>
      </c>
      <c r="D31" s="5">
        <v>0.45</v>
      </c>
      <c r="E31" s="4">
        <v>0.1</v>
      </c>
      <c r="F31" s="4">
        <v>15.26</v>
      </c>
      <c r="G31" s="4">
        <v>63.54</v>
      </c>
      <c r="H31" s="4">
        <v>1.7000000000000001E-2</v>
      </c>
      <c r="I31" s="4">
        <v>1.0999999999999999E-2</v>
      </c>
      <c r="J31" s="4">
        <v>2.2000000000000002</v>
      </c>
      <c r="K31" s="4">
        <v>12.2</v>
      </c>
      <c r="L31" s="4">
        <v>17.579999999999998</v>
      </c>
      <c r="M31" s="4">
        <v>9.4</v>
      </c>
      <c r="N31" s="5">
        <v>1.72</v>
      </c>
    </row>
    <row r="32" spans="1:14" x14ac:dyDescent="0.25">
      <c r="A32" s="16">
        <v>878</v>
      </c>
      <c r="B32" s="8" t="s">
        <v>17</v>
      </c>
      <c r="C32" s="5">
        <v>75</v>
      </c>
      <c r="D32" s="4">
        <v>3</v>
      </c>
      <c r="E32" s="4">
        <v>1.05</v>
      </c>
      <c r="F32" s="4">
        <v>36.299999999999997</v>
      </c>
      <c r="G32" s="4">
        <v>205.5</v>
      </c>
      <c r="H32" s="4">
        <v>0.18</v>
      </c>
      <c r="I32" s="4">
        <v>0</v>
      </c>
      <c r="J32" s="4">
        <v>0.15</v>
      </c>
      <c r="K32" s="4">
        <v>24</v>
      </c>
      <c r="L32" s="4">
        <v>96</v>
      </c>
      <c r="M32" s="4">
        <v>39.75</v>
      </c>
      <c r="N32" s="5">
        <v>1.8</v>
      </c>
    </row>
    <row r="33" spans="1:14" x14ac:dyDescent="0.25">
      <c r="A33" s="16">
        <v>879</v>
      </c>
      <c r="B33" s="8" t="s">
        <v>13</v>
      </c>
      <c r="C33" s="5">
        <v>50</v>
      </c>
      <c r="D33" s="4">
        <v>3.3</v>
      </c>
      <c r="E33" s="4">
        <v>0.55000000000000004</v>
      </c>
      <c r="F33" s="4">
        <v>20.5</v>
      </c>
      <c r="G33" s="4">
        <v>103</v>
      </c>
      <c r="H33" s="4">
        <v>0.08</v>
      </c>
      <c r="I33" s="4">
        <v>0</v>
      </c>
      <c r="J33" s="4">
        <v>0</v>
      </c>
      <c r="K33" s="4">
        <v>15</v>
      </c>
      <c r="L33" s="4">
        <v>23</v>
      </c>
      <c r="M33" s="4">
        <v>23</v>
      </c>
      <c r="N33" s="5">
        <v>1.1499999999999999</v>
      </c>
    </row>
    <row r="34" spans="1:14" x14ac:dyDescent="0.25">
      <c r="A34" s="16"/>
      <c r="B34" s="26" t="s">
        <v>160</v>
      </c>
      <c r="C34" s="11">
        <f t="shared" ref="C34:N34" si="4">SUM(C29:C33)</f>
        <v>655</v>
      </c>
      <c r="D34" s="2">
        <f t="shared" si="4"/>
        <v>28.180000000000003</v>
      </c>
      <c r="E34" s="2">
        <f t="shared" si="4"/>
        <v>24.010000000000005</v>
      </c>
      <c r="F34" s="2">
        <f t="shared" si="4"/>
        <v>86.03</v>
      </c>
      <c r="G34" s="2">
        <f t="shared" si="4"/>
        <v>789.11</v>
      </c>
      <c r="H34" s="2">
        <f t="shared" si="4"/>
        <v>0.68699999999999994</v>
      </c>
      <c r="I34" s="2">
        <f t="shared" si="4"/>
        <v>0.10099999999999999</v>
      </c>
      <c r="J34" s="2">
        <f t="shared" si="4"/>
        <v>46.72</v>
      </c>
      <c r="K34" s="2">
        <f t="shared" si="4"/>
        <v>159.13999999999999</v>
      </c>
      <c r="L34" s="2">
        <f t="shared" si="4"/>
        <v>666.68000000000006</v>
      </c>
      <c r="M34" s="2">
        <f t="shared" si="4"/>
        <v>118.13999999999999</v>
      </c>
      <c r="N34" s="11">
        <f t="shared" si="4"/>
        <v>7.01</v>
      </c>
    </row>
    <row r="35" spans="1:14" x14ac:dyDescent="0.25">
      <c r="A35" s="4"/>
      <c r="B35" s="2" t="s">
        <v>18</v>
      </c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5"/>
    </row>
    <row r="36" spans="1:14" x14ac:dyDescent="0.25">
      <c r="A36" s="4">
        <v>966</v>
      </c>
      <c r="B36" s="8" t="s">
        <v>19</v>
      </c>
      <c r="C36" s="5">
        <v>200</v>
      </c>
      <c r="D36" s="4">
        <v>5.8</v>
      </c>
      <c r="E36" s="4">
        <v>5</v>
      </c>
      <c r="F36" s="4">
        <v>8.4</v>
      </c>
      <c r="G36" s="4">
        <v>108</v>
      </c>
      <c r="H36" s="4">
        <v>0.06</v>
      </c>
      <c r="I36" s="4">
        <v>0.04</v>
      </c>
      <c r="J36" s="4">
        <v>1.4</v>
      </c>
      <c r="K36" s="4">
        <v>240</v>
      </c>
      <c r="L36" s="4">
        <v>190</v>
      </c>
      <c r="M36" s="4">
        <v>28</v>
      </c>
      <c r="N36" s="5">
        <v>0.2</v>
      </c>
    </row>
    <row r="37" spans="1:14" x14ac:dyDescent="0.25">
      <c r="A37" s="4">
        <v>878</v>
      </c>
      <c r="B37" s="6" t="s">
        <v>110</v>
      </c>
      <c r="C37" s="5">
        <v>25</v>
      </c>
      <c r="D37" s="4">
        <v>2.0499999999999998</v>
      </c>
      <c r="E37" s="4">
        <v>0.35</v>
      </c>
      <c r="F37" s="4">
        <v>12.2</v>
      </c>
      <c r="G37" s="4">
        <v>68.5</v>
      </c>
      <c r="H37" s="4">
        <v>0.06</v>
      </c>
      <c r="I37" s="4">
        <v>0</v>
      </c>
      <c r="J37" s="4">
        <v>0</v>
      </c>
      <c r="K37" s="4">
        <v>8</v>
      </c>
      <c r="L37" s="4">
        <v>32</v>
      </c>
      <c r="M37" s="4">
        <v>13.25</v>
      </c>
      <c r="N37" s="4">
        <v>0.6</v>
      </c>
    </row>
    <row r="38" spans="1:14" x14ac:dyDescent="0.25">
      <c r="A38" s="4"/>
      <c r="B38" s="26" t="s">
        <v>160</v>
      </c>
      <c r="C38" s="11">
        <f t="shared" ref="C38:N38" si="5">SUM(C36:C37)</f>
        <v>225</v>
      </c>
      <c r="D38" s="2">
        <f t="shared" si="5"/>
        <v>7.85</v>
      </c>
      <c r="E38" s="2">
        <f t="shared" si="5"/>
        <v>5.35</v>
      </c>
      <c r="F38" s="2">
        <f t="shared" si="5"/>
        <v>20.6</v>
      </c>
      <c r="G38" s="2">
        <f t="shared" si="5"/>
        <v>176.5</v>
      </c>
      <c r="H38" s="2">
        <f t="shared" si="5"/>
        <v>0.12</v>
      </c>
      <c r="I38" s="2">
        <f t="shared" si="5"/>
        <v>0.04</v>
      </c>
      <c r="J38" s="2">
        <f t="shared" si="5"/>
        <v>1.4</v>
      </c>
      <c r="K38" s="2">
        <f t="shared" si="5"/>
        <v>248</v>
      </c>
      <c r="L38" s="2">
        <f t="shared" si="5"/>
        <v>222</v>
      </c>
      <c r="M38" s="2">
        <f t="shared" si="5"/>
        <v>41.25</v>
      </c>
      <c r="N38" s="2">
        <f t="shared" si="5"/>
        <v>0.8</v>
      </c>
    </row>
    <row r="39" spans="1:14" x14ac:dyDescent="0.25">
      <c r="A39" s="6"/>
      <c r="B39" s="9" t="s">
        <v>43</v>
      </c>
      <c r="C39" s="11">
        <f t="shared" ref="C39:N39" si="6">SUM(C38,C34,C27,C22,C14,C10)</f>
        <v>3245</v>
      </c>
      <c r="D39" s="2">
        <f t="shared" si="6"/>
        <v>111.25</v>
      </c>
      <c r="E39" s="2">
        <f t="shared" si="6"/>
        <v>128.58000000000004</v>
      </c>
      <c r="F39" s="2">
        <f t="shared" si="6"/>
        <v>473.55</v>
      </c>
      <c r="G39" s="2">
        <f t="shared" si="6"/>
        <v>3675.66</v>
      </c>
      <c r="H39" s="2">
        <f t="shared" si="6"/>
        <v>2.0369999999999999</v>
      </c>
      <c r="I39" s="2">
        <f t="shared" si="6"/>
        <v>1.161</v>
      </c>
      <c r="J39" s="2">
        <f t="shared" si="6"/>
        <v>195.32400000000001</v>
      </c>
      <c r="K39" s="2">
        <f t="shared" si="6"/>
        <v>1059.6599999999999</v>
      </c>
      <c r="L39" s="2">
        <f t="shared" si="6"/>
        <v>2201.5300000000002</v>
      </c>
      <c r="M39" s="2">
        <f t="shared" si="6"/>
        <v>502.32</v>
      </c>
      <c r="N39" s="11">
        <f t="shared" si="6"/>
        <v>32.729999999999997</v>
      </c>
    </row>
  </sheetData>
  <mergeCells count="7">
    <mergeCell ref="K1:N1"/>
    <mergeCell ref="A1:A2"/>
    <mergeCell ref="B1:B2"/>
    <mergeCell ref="C1:C2"/>
    <mergeCell ref="D1:F1"/>
    <mergeCell ref="G1:G2"/>
    <mergeCell ref="H1:J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opLeftCell="A19" workbookViewId="0">
      <selection activeCell="B7" sqref="B7"/>
    </sheetView>
  </sheetViews>
  <sheetFormatPr defaultRowHeight="15" x14ac:dyDescent="0.25"/>
  <cols>
    <col min="1" max="1" width="10.5703125" customWidth="1"/>
    <col min="2" max="2" width="43.28515625" customWidth="1"/>
    <col min="3" max="3" width="8.85546875" customWidth="1"/>
    <col min="4" max="4" width="7" customWidth="1"/>
    <col min="5" max="5" width="6.7109375" customWidth="1"/>
    <col min="6" max="6" width="5.42578125" customWidth="1"/>
    <col min="7" max="7" width="10.7109375" customWidth="1"/>
    <col min="8" max="8" width="6.5703125" customWidth="1"/>
    <col min="9" max="9" width="7" customWidth="1"/>
    <col min="10" max="10" width="6.140625" customWidth="1"/>
    <col min="11" max="12" width="5.7109375" customWidth="1"/>
    <col min="13" max="13" width="6.28515625" customWidth="1"/>
    <col min="14" max="14" width="6" customWidth="1"/>
  </cols>
  <sheetData>
    <row r="1" spans="1:14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36"/>
      <c r="J1" s="36"/>
      <c r="K1" s="37" t="s">
        <v>94</v>
      </c>
      <c r="L1" s="38"/>
      <c r="M1" s="38"/>
      <c r="N1" s="38"/>
    </row>
    <row r="2" spans="1:14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46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4" ht="15" customHeight="1" x14ac:dyDescent="0.25">
      <c r="A5" s="5">
        <v>438</v>
      </c>
      <c r="B5" s="6" t="s">
        <v>75</v>
      </c>
      <c r="C5" s="5">
        <v>200</v>
      </c>
      <c r="D5" s="5">
        <v>13.98</v>
      </c>
      <c r="E5" s="5">
        <v>15.14</v>
      </c>
      <c r="F5" s="5">
        <v>6.05</v>
      </c>
      <c r="G5" s="5">
        <v>224.33</v>
      </c>
      <c r="H5" s="4">
        <v>0.11</v>
      </c>
      <c r="I5" s="4">
        <v>0.33</v>
      </c>
      <c r="J5" s="5">
        <v>1.69</v>
      </c>
      <c r="K5" s="4">
        <v>202.4</v>
      </c>
      <c r="L5" s="4">
        <v>167.3</v>
      </c>
      <c r="M5" s="4">
        <v>61.41</v>
      </c>
      <c r="N5" s="4">
        <v>2.2999999999999998</v>
      </c>
    </row>
    <row r="6" spans="1:14" x14ac:dyDescent="0.25">
      <c r="A6" s="4">
        <v>959</v>
      </c>
      <c r="B6" s="6" t="s">
        <v>8</v>
      </c>
      <c r="C6" s="5">
        <v>200</v>
      </c>
      <c r="D6" s="7">
        <v>4.3</v>
      </c>
      <c r="E6" s="4">
        <v>4.45</v>
      </c>
      <c r="F6" s="4">
        <v>23.3</v>
      </c>
      <c r="G6" s="4">
        <v>152.66</v>
      </c>
      <c r="H6" s="4">
        <v>0.05</v>
      </c>
      <c r="I6" s="4">
        <v>0.03</v>
      </c>
      <c r="J6" s="4">
        <v>1.5</v>
      </c>
      <c r="K6" s="4">
        <v>182.52</v>
      </c>
      <c r="L6" s="4">
        <v>167.37</v>
      </c>
      <c r="M6" s="4">
        <v>24.7</v>
      </c>
      <c r="N6" s="5">
        <v>0.67</v>
      </c>
    </row>
    <row r="7" spans="1:14" x14ac:dyDescent="0.25">
      <c r="A7" s="4"/>
      <c r="B7" s="6" t="s">
        <v>162</v>
      </c>
      <c r="C7" s="5">
        <v>30</v>
      </c>
      <c r="D7" s="4">
        <v>2.25</v>
      </c>
      <c r="E7" s="4">
        <v>2.94</v>
      </c>
      <c r="F7" s="4">
        <v>22.32</v>
      </c>
      <c r="G7" s="4">
        <v>125.1</v>
      </c>
      <c r="H7" s="4">
        <v>0.02</v>
      </c>
      <c r="I7" s="4">
        <v>1</v>
      </c>
      <c r="J7" s="4">
        <v>0</v>
      </c>
      <c r="K7" s="4">
        <v>8.6999999999999993</v>
      </c>
      <c r="L7" s="4">
        <v>27</v>
      </c>
      <c r="M7" s="4">
        <v>6</v>
      </c>
      <c r="N7" s="5">
        <v>0.63</v>
      </c>
    </row>
    <row r="8" spans="1:14" x14ac:dyDescent="0.25">
      <c r="A8" s="4">
        <v>878</v>
      </c>
      <c r="B8" s="6" t="s">
        <v>17</v>
      </c>
      <c r="C8" s="5">
        <v>125</v>
      </c>
      <c r="D8" s="4">
        <v>10.25</v>
      </c>
      <c r="E8" s="4">
        <v>1.75</v>
      </c>
      <c r="F8" s="4">
        <v>61</v>
      </c>
      <c r="G8" s="4">
        <v>342.5</v>
      </c>
      <c r="H8" s="4">
        <v>0.3</v>
      </c>
      <c r="I8" s="4">
        <v>0</v>
      </c>
      <c r="J8" s="4">
        <v>0.25</v>
      </c>
      <c r="K8" s="4">
        <v>40</v>
      </c>
      <c r="L8" s="4">
        <v>160</v>
      </c>
      <c r="M8" s="4">
        <v>66.25</v>
      </c>
      <c r="N8" s="5">
        <v>3</v>
      </c>
    </row>
    <row r="9" spans="1:14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4">
        <v>3</v>
      </c>
      <c r="M9" s="4">
        <v>0</v>
      </c>
      <c r="N9" s="5">
        <v>0</v>
      </c>
    </row>
    <row r="10" spans="1:14" x14ac:dyDescent="0.25">
      <c r="A10" s="4"/>
      <c r="B10" s="26" t="s">
        <v>160</v>
      </c>
      <c r="C10" s="11">
        <f t="shared" ref="C10:N10" si="0">SUM(C5:C9)</f>
        <v>570</v>
      </c>
      <c r="D10" s="2">
        <f t="shared" si="0"/>
        <v>30.93</v>
      </c>
      <c r="E10" s="2">
        <f t="shared" si="0"/>
        <v>36.58</v>
      </c>
      <c r="F10" s="2">
        <f t="shared" si="0"/>
        <v>112.82000000000001</v>
      </c>
      <c r="G10" s="2">
        <f t="shared" si="0"/>
        <v>957.09</v>
      </c>
      <c r="H10" s="2">
        <f t="shared" si="0"/>
        <v>0.48</v>
      </c>
      <c r="I10" s="2">
        <f t="shared" si="0"/>
        <v>1.44</v>
      </c>
      <c r="J10" s="2">
        <f t="shared" si="0"/>
        <v>3.44</v>
      </c>
      <c r="K10" s="2">
        <f t="shared" si="0"/>
        <v>435.12</v>
      </c>
      <c r="L10" s="2">
        <f t="shared" si="0"/>
        <v>524.67000000000007</v>
      </c>
      <c r="M10" s="2">
        <f t="shared" si="0"/>
        <v>158.36000000000001</v>
      </c>
      <c r="N10" s="11">
        <f t="shared" si="0"/>
        <v>6.6</v>
      </c>
    </row>
    <row r="11" spans="1:14" x14ac:dyDescent="0.25">
      <c r="A11" s="4"/>
      <c r="B11" s="2" t="s">
        <v>9</v>
      </c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x14ac:dyDescent="0.25">
      <c r="A12" s="16">
        <v>847</v>
      </c>
      <c r="B12" s="8" t="s">
        <v>71</v>
      </c>
      <c r="C12" s="5">
        <v>300</v>
      </c>
      <c r="D12" s="5">
        <v>1.2</v>
      </c>
      <c r="E12" s="4">
        <v>1.2</v>
      </c>
      <c r="F12" s="4">
        <v>29.4</v>
      </c>
      <c r="G12" s="4">
        <v>141</v>
      </c>
      <c r="H12" s="4">
        <v>0.09</v>
      </c>
      <c r="I12" s="4">
        <v>0</v>
      </c>
      <c r="J12" s="4">
        <v>30</v>
      </c>
      <c r="K12" s="4">
        <v>30</v>
      </c>
      <c r="L12" s="4">
        <v>227.4</v>
      </c>
      <c r="M12" s="4">
        <v>0</v>
      </c>
      <c r="N12" s="5">
        <v>6.6</v>
      </c>
    </row>
    <row r="13" spans="1:14" x14ac:dyDescent="0.25">
      <c r="A13" s="16"/>
      <c r="B13" s="26" t="s">
        <v>160</v>
      </c>
      <c r="C13" s="11">
        <f t="shared" ref="C13:N13" si="1">SUM(C12)</f>
        <v>300</v>
      </c>
      <c r="D13" s="11">
        <f t="shared" si="1"/>
        <v>1.2</v>
      </c>
      <c r="E13" s="2">
        <f t="shared" si="1"/>
        <v>1.2</v>
      </c>
      <c r="F13" s="2">
        <f t="shared" si="1"/>
        <v>29.4</v>
      </c>
      <c r="G13" s="2">
        <f t="shared" si="1"/>
        <v>141</v>
      </c>
      <c r="H13" s="2">
        <f t="shared" si="1"/>
        <v>0.09</v>
      </c>
      <c r="I13" s="2">
        <f t="shared" si="1"/>
        <v>0</v>
      </c>
      <c r="J13" s="2">
        <f t="shared" si="1"/>
        <v>30</v>
      </c>
      <c r="K13" s="2">
        <f t="shared" si="1"/>
        <v>30</v>
      </c>
      <c r="L13" s="2">
        <f t="shared" si="1"/>
        <v>227.4</v>
      </c>
      <c r="M13" s="2">
        <f t="shared" si="1"/>
        <v>0</v>
      </c>
      <c r="N13" s="11">
        <f t="shared" si="1"/>
        <v>6.6</v>
      </c>
    </row>
    <row r="14" spans="1:14" x14ac:dyDescent="0.25">
      <c r="A14" s="4"/>
      <c r="B14" s="2" t="s">
        <v>10</v>
      </c>
      <c r="C14" s="5"/>
      <c r="D14" s="5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 x14ac:dyDescent="0.25">
      <c r="A15" s="4">
        <v>35</v>
      </c>
      <c r="B15" s="19" t="s">
        <v>100</v>
      </c>
      <c r="C15" s="5">
        <v>100</v>
      </c>
      <c r="D15" s="5">
        <v>1.24</v>
      </c>
      <c r="E15" s="4">
        <v>8.0500000000000007</v>
      </c>
      <c r="F15" s="4">
        <v>8.24</v>
      </c>
      <c r="G15" s="4">
        <v>112</v>
      </c>
      <c r="H15" s="4">
        <v>0.02</v>
      </c>
      <c r="I15" s="4">
        <v>0</v>
      </c>
      <c r="J15" s="4">
        <v>9.59</v>
      </c>
      <c r="K15" s="4">
        <v>31.31</v>
      </c>
      <c r="L15" s="4">
        <v>35.4</v>
      </c>
      <c r="M15" s="4">
        <v>35.14</v>
      </c>
      <c r="N15" s="5">
        <v>1.4</v>
      </c>
    </row>
    <row r="16" spans="1:14" x14ac:dyDescent="0.25">
      <c r="A16" s="4">
        <v>204</v>
      </c>
      <c r="B16" s="6" t="s">
        <v>122</v>
      </c>
      <c r="C16" s="5">
        <v>250</v>
      </c>
      <c r="D16" s="4">
        <v>2.14</v>
      </c>
      <c r="E16" s="4">
        <v>2.2400000000000002</v>
      </c>
      <c r="F16" s="4">
        <v>13.71</v>
      </c>
      <c r="G16" s="4">
        <v>83.6</v>
      </c>
      <c r="H16" s="4">
        <v>0.09</v>
      </c>
      <c r="I16" s="4">
        <v>0.03</v>
      </c>
      <c r="J16" s="4">
        <v>6.6</v>
      </c>
      <c r="K16" s="4">
        <v>20.88</v>
      </c>
      <c r="L16" s="4">
        <v>66.12</v>
      </c>
      <c r="M16" s="4">
        <v>22.8</v>
      </c>
      <c r="N16" s="4">
        <v>1.04</v>
      </c>
    </row>
    <row r="17" spans="1:14" x14ac:dyDescent="0.25">
      <c r="A17" s="4">
        <v>591</v>
      </c>
      <c r="B17" s="8" t="s">
        <v>81</v>
      </c>
      <c r="C17" s="5">
        <v>110</v>
      </c>
      <c r="D17" s="4">
        <v>8.93</v>
      </c>
      <c r="E17" s="4">
        <v>7.71</v>
      </c>
      <c r="F17" s="4">
        <v>3.79</v>
      </c>
      <c r="G17" s="4">
        <v>120.24</v>
      </c>
      <c r="H17" s="4">
        <v>0.05</v>
      </c>
      <c r="I17" s="4">
        <v>0.02</v>
      </c>
      <c r="J17" s="4">
        <v>1.05</v>
      </c>
      <c r="K17" s="4">
        <v>13.36</v>
      </c>
      <c r="L17" s="4">
        <v>101</v>
      </c>
      <c r="M17" s="4">
        <v>11.17</v>
      </c>
      <c r="N17" s="4">
        <v>1.4</v>
      </c>
    </row>
    <row r="18" spans="1:14" x14ac:dyDescent="0.25">
      <c r="A18" s="4">
        <v>125</v>
      </c>
      <c r="B18" s="8" t="s">
        <v>140</v>
      </c>
      <c r="C18" s="5">
        <v>200</v>
      </c>
      <c r="D18" s="5">
        <v>4.34</v>
      </c>
      <c r="E18" s="4">
        <v>8.15</v>
      </c>
      <c r="F18" s="4">
        <v>24.48</v>
      </c>
      <c r="G18" s="4">
        <v>188</v>
      </c>
      <c r="H18" s="4">
        <v>0.21</v>
      </c>
      <c r="I18" s="4">
        <v>0.05</v>
      </c>
      <c r="J18" s="4">
        <v>31.35</v>
      </c>
      <c r="K18" s="4">
        <v>84.74</v>
      </c>
      <c r="L18" s="4">
        <v>131.9</v>
      </c>
      <c r="M18" s="4">
        <v>42.52</v>
      </c>
      <c r="N18" s="5">
        <v>1.61</v>
      </c>
    </row>
    <row r="19" spans="1:14" x14ac:dyDescent="0.25">
      <c r="A19" s="4">
        <v>868</v>
      </c>
      <c r="B19" s="8" t="s">
        <v>12</v>
      </c>
      <c r="C19" s="5">
        <v>200</v>
      </c>
      <c r="D19" s="5">
        <v>0.04</v>
      </c>
      <c r="E19" s="4">
        <v>0.14000000000000001</v>
      </c>
      <c r="F19" s="4">
        <v>24.02</v>
      </c>
      <c r="G19" s="4">
        <v>93.45</v>
      </c>
      <c r="H19" s="4">
        <v>0</v>
      </c>
      <c r="I19" s="4">
        <v>0</v>
      </c>
      <c r="J19" s="4">
        <v>1.08</v>
      </c>
      <c r="K19" s="4">
        <v>2.19</v>
      </c>
      <c r="L19" s="4">
        <v>2.97</v>
      </c>
      <c r="M19" s="4">
        <v>1.46</v>
      </c>
      <c r="N19" s="5">
        <v>0.05</v>
      </c>
    </row>
    <row r="20" spans="1:14" x14ac:dyDescent="0.25">
      <c r="A20" s="16">
        <v>879</v>
      </c>
      <c r="B20" s="8" t="s">
        <v>13</v>
      </c>
      <c r="C20" s="5">
        <v>100</v>
      </c>
      <c r="D20" s="5">
        <v>6.6</v>
      </c>
      <c r="E20" s="4">
        <v>1.1000000000000001</v>
      </c>
      <c r="F20" s="4">
        <v>41</v>
      </c>
      <c r="G20" s="4">
        <v>206</v>
      </c>
      <c r="H20" s="4">
        <v>0.16</v>
      </c>
      <c r="I20" s="4">
        <v>0</v>
      </c>
      <c r="J20" s="4">
        <v>0</v>
      </c>
      <c r="K20" s="4">
        <v>30</v>
      </c>
      <c r="L20" s="4">
        <v>46</v>
      </c>
      <c r="M20" s="4">
        <v>46</v>
      </c>
      <c r="N20" s="5">
        <v>2.2999999999999998</v>
      </c>
    </row>
    <row r="21" spans="1:14" x14ac:dyDescent="0.25">
      <c r="A21" s="4">
        <v>878</v>
      </c>
      <c r="B21" s="6" t="s">
        <v>17</v>
      </c>
      <c r="C21" s="5">
        <v>50</v>
      </c>
      <c r="D21" s="5">
        <v>4.05</v>
      </c>
      <c r="E21" s="4">
        <v>0.6</v>
      </c>
      <c r="F21" s="4">
        <v>24.4</v>
      </c>
      <c r="G21" s="4">
        <v>137</v>
      </c>
      <c r="H21" s="4">
        <v>0.12</v>
      </c>
      <c r="I21" s="4">
        <v>0</v>
      </c>
      <c r="J21" s="4">
        <v>0</v>
      </c>
      <c r="K21" s="4">
        <v>16</v>
      </c>
      <c r="L21" s="4">
        <v>64</v>
      </c>
      <c r="M21" s="4">
        <v>26.5</v>
      </c>
      <c r="N21" s="5">
        <v>1.2</v>
      </c>
    </row>
    <row r="22" spans="1:14" x14ac:dyDescent="0.25">
      <c r="A22" s="4"/>
      <c r="B22" s="26" t="s">
        <v>160</v>
      </c>
      <c r="C22" s="11">
        <f t="shared" ref="C22:N22" si="2">SUM(C15:C21)</f>
        <v>1010</v>
      </c>
      <c r="D22" s="11">
        <f t="shared" si="2"/>
        <v>27.34</v>
      </c>
      <c r="E22" s="2">
        <f t="shared" si="2"/>
        <v>27.990000000000002</v>
      </c>
      <c r="F22" s="2">
        <f t="shared" si="2"/>
        <v>139.63999999999999</v>
      </c>
      <c r="G22" s="2">
        <f t="shared" si="2"/>
        <v>940.29</v>
      </c>
      <c r="H22" s="2">
        <f t="shared" si="2"/>
        <v>0.65</v>
      </c>
      <c r="I22" s="2">
        <f t="shared" si="2"/>
        <v>0.1</v>
      </c>
      <c r="J22" s="2">
        <f t="shared" si="2"/>
        <v>49.67</v>
      </c>
      <c r="K22" s="2">
        <f t="shared" si="2"/>
        <v>198.48</v>
      </c>
      <c r="L22" s="2">
        <f t="shared" si="2"/>
        <v>447.39000000000004</v>
      </c>
      <c r="M22" s="2">
        <f t="shared" si="2"/>
        <v>185.58999999999997</v>
      </c>
      <c r="N22" s="11">
        <f t="shared" si="2"/>
        <v>9</v>
      </c>
    </row>
    <row r="23" spans="1:14" x14ac:dyDescent="0.25">
      <c r="A23" s="4"/>
      <c r="B23" s="2" t="s">
        <v>14</v>
      </c>
      <c r="C23" s="5"/>
      <c r="D23" s="5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x14ac:dyDescent="0.25">
      <c r="A24" s="4">
        <v>389</v>
      </c>
      <c r="B24" s="6" t="s">
        <v>82</v>
      </c>
      <c r="C24" s="5">
        <v>200</v>
      </c>
      <c r="D24" s="4">
        <v>1</v>
      </c>
      <c r="E24" s="4">
        <v>0.8</v>
      </c>
      <c r="F24" s="4">
        <v>19.600000000000001</v>
      </c>
      <c r="G24" s="4">
        <v>84</v>
      </c>
      <c r="H24" s="4">
        <v>0.02</v>
      </c>
      <c r="I24" s="4">
        <v>0</v>
      </c>
      <c r="J24" s="4">
        <v>4</v>
      </c>
      <c r="K24" s="4">
        <v>16</v>
      </c>
      <c r="L24" s="4">
        <v>18</v>
      </c>
      <c r="M24" s="4">
        <v>10</v>
      </c>
      <c r="N24" s="5">
        <v>0.2</v>
      </c>
    </row>
    <row r="25" spans="1:14" x14ac:dyDescent="0.25">
      <c r="A25" s="16">
        <v>467</v>
      </c>
      <c r="B25" s="6" t="s">
        <v>29</v>
      </c>
      <c r="C25" s="5">
        <v>150</v>
      </c>
      <c r="D25" s="7">
        <v>25.66</v>
      </c>
      <c r="E25" s="4">
        <v>17.829999999999998</v>
      </c>
      <c r="F25" s="4">
        <v>39.85</v>
      </c>
      <c r="G25" s="4">
        <v>426.13</v>
      </c>
      <c r="H25" s="4">
        <v>0.13</v>
      </c>
      <c r="I25" s="4">
        <v>0.17</v>
      </c>
      <c r="J25" s="4">
        <v>0.65</v>
      </c>
      <c r="K25" s="4">
        <v>205.3</v>
      </c>
      <c r="L25" s="4">
        <v>313.3</v>
      </c>
      <c r="M25" s="4">
        <v>40.200000000000003</v>
      </c>
      <c r="N25" s="5">
        <v>1.34</v>
      </c>
    </row>
    <row r="26" spans="1:14" x14ac:dyDescent="0.25">
      <c r="A26" s="16"/>
      <c r="B26" s="26" t="s">
        <v>160</v>
      </c>
      <c r="C26" s="11">
        <f t="shared" ref="C26:N26" si="3">SUM(C24:C25)</f>
        <v>350</v>
      </c>
      <c r="D26" s="1">
        <f t="shared" si="3"/>
        <v>26.66</v>
      </c>
      <c r="E26" s="2">
        <f t="shared" si="3"/>
        <v>18.63</v>
      </c>
      <c r="F26" s="2">
        <f t="shared" si="3"/>
        <v>59.45</v>
      </c>
      <c r="G26" s="2">
        <f t="shared" si="3"/>
        <v>510.13</v>
      </c>
      <c r="H26" s="2">
        <f t="shared" si="3"/>
        <v>0.15</v>
      </c>
      <c r="I26" s="2">
        <f t="shared" si="3"/>
        <v>0.17</v>
      </c>
      <c r="J26" s="2">
        <f t="shared" si="3"/>
        <v>4.6500000000000004</v>
      </c>
      <c r="K26" s="2">
        <f t="shared" si="3"/>
        <v>221.3</v>
      </c>
      <c r="L26" s="2">
        <f t="shared" si="3"/>
        <v>331.3</v>
      </c>
      <c r="M26" s="2">
        <f t="shared" si="3"/>
        <v>50.2</v>
      </c>
      <c r="N26" s="11">
        <f t="shared" si="3"/>
        <v>1.54</v>
      </c>
    </row>
    <row r="27" spans="1:14" x14ac:dyDescent="0.25">
      <c r="A27" s="4"/>
      <c r="B27" s="2" t="s">
        <v>15</v>
      </c>
      <c r="C27" s="5"/>
      <c r="D27" s="5"/>
      <c r="E27" s="4"/>
      <c r="F27" s="4"/>
      <c r="G27" s="8"/>
      <c r="H27" s="4"/>
      <c r="I27" s="4"/>
      <c r="J27" s="4"/>
      <c r="K27" s="4"/>
      <c r="L27" s="4"/>
      <c r="M27" s="4"/>
      <c r="N27" s="4"/>
    </row>
    <row r="28" spans="1:14" x14ac:dyDescent="0.25">
      <c r="A28" s="16">
        <v>30</v>
      </c>
      <c r="B28" s="19" t="s">
        <v>98</v>
      </c>
      <c r="C28" s="5">
        <v>100</v>
      </c>
      <c r="D28" s="5">
        <v>1.18</v>
      </c>
      <c r="E28" s="4">
        <v>9.9</v>
      </c>
      <c r="F28" s="4">
        <v>12.04</v>
      </c>
      <c r="G28" s="4">
        <v>153.30000000000001</v>
      </c>
      <c r="H28" s="4">
        <v>0.04</v>
      </c>
      <c r="I28" s="4">
        <v>0</v>
      </c>
      <c r="J28" s="4">
        <v>8.4</v>
      </c>
      <c r="K28" s="4">
        <v>26.16</v>
      </c>
      <c r="L28" s="4">
        <v>48.72</v>
      </c>
      <c r="M28" s="4">
        <v>11.76</v>
      </c>
      <c r="N28" s="5">
        <v>0.7</v>
      </c>
    </row>
    <row r="29" spans="1:14" x14ac:dyDescent="0.25">
      <c r="A29" s="7">
        <v>151</v>
      </c>
      <c r="B29" s="6" t="s">
        <v>76</v>
      </c>
      <c r="C29" s="7">
        <v>300</v>
      </c>
      <c r="D29" s="7">
        <v>16.25</v>
      </c>
      <c r="E29" s="7">
        <v>18.7</v>
      </c>
      <c r="F29" s="7">
        <v>16.600000000000001</v>
      </c>
      <c r="G29" s="7">
        <v>341.43</v>
      </c>
      <c r="H29" s="4">
        <v>0.15</v>
      </c>
      <c r="I29" s="4">
        <v>0.05</v>
      </c>
      <c r="J29" s="7">
        <v>39.47</v>
      </c>
      <c r="K29" s="4">
        <v>78.5</v>
      </c>
      <c r="L29" s="4">
        <v>145</v>
      </c>
      <c r="M29" s="4">
        <v>10.5</v>
      </c>
      <c r="N29" s="4">
        <v>3.26</v>
      </c>
    </row>
    <row r="30" spans="1:14" x14ac:dyDescent="0.25">
      <c r="A30" s="4">
        <v>943</v>
      </c>
      <c r="B30" s="8" t="s">
        <v>16</v>
      </c>
      <c r="C30" s="5">
        <v>200</v>
      </c>
      <c r="D30" s="5">
        <v>0.4</v>
      </c>
      <c r="E30" s="4">
        <v>0.1</v>
      </c>
      <c r="F30" s="4">
        <v>15.11</v>
      </c>
      <c r="G30" s="4">
        <v>62.74</v>
      </c>
      <c r="H30" s="4">
        <v>2E-3</v>
      </c>
      <c r="I30" s="4">
        <v>1E-3</v>
      </c>
      <c r="J30" s="4">
        <v>0.2</v>
      </c>
      <c r="K30" s="4">
        <v>10.199999999999999</v>
      </c>
      <c r="L30" s="4">
        <v>16.48</v>
      </c>
      <c r="M30" s="4">
        <v>8.8000000000000007</v>
      </c>
      <c r="N30" s="5">
        <v>1.69</v>
      </c>
    </row>
    <row r="31" spans="1:14" x14ac:dyDescent="0.25">
      <c r="A31" s="16">
        <v>878</v>
      </c>
      <c r="B31" s="8" t="s">
        <v>17</v>
      </c>
      <c r="C31" s="5">
        <v>75</v>
      </c>
      <c r="D31" s="4">
        <v>3</v>
      </c>
      <c r="E31" s="4">
        <v>1.05</v>
      </c>
      <c r="F31" s="4">
        <v>36.299999999999997</v>
      </c>
      <c r="G31" s="4">
        <v>205.5</v>
      </c>
      <c r="H31" s="4">
        <v>0.18</v>
      </c>
      <c r="I31" s="4">
        <v>0</v>
      </c>
      <c r="J31" s="4">
        <v>0.15</v>
      </c>
      <c r="K31" s="4">
        <v>24</v>
      </c>
      <c r="L31" s="4">
        <v>96</v>
      </c>
      <c r="M31" s="4">
        <v>39.75</v>
      </c>
      <c r="N31" s="5">
        <v>1.8</v>
      </c>
    </row>
    <row r="32" spans="1:14" x14ac:dyDescent="0.25">
      <c r="A32" s="16">
        <v>879</v>
      </c>
      <c r="B32" s="8" t="s">
        <v>13</v>
      </c>
      <c r="C32" s="5">
        <v>50</v>
      </c>
      <c r="D32" s="4">
        <v>3.3</v>
      </c>
      <c r="E32" s="4">
        <v>0.55000000000000004</v>
      </c>
      <c r="F32" s="4">
        <v>20.5</v>
      </c>
      <c r="G32" s="4">
        <v>103</v>
      </c>
      <c r="H32" s="4">
        <v>0.08</v>
      </c>
      <c r="I32" s="4">
        <v>0</v>
      </c>
      <c r="J32" s="4">
        <v>0</v>
      </c>
      <c r="K32" s="4">
        <v>15</v>
      </c>
      <c r="L32" s="4">
        <v>23</v>
      </c>
      <c r="M32" s="4">
        <v>23</v>
      </c>
      <c r="N32" s="5">
        <v>1.1499999999999999</v>
      </c>
    </row>
    <row r="33" spans="1:14" x14ac:dyDescent="0.25">
      <c r="A33" s="16"/>
      <c r="B33" s="26" t="s">
        <v>160</v>
      </c>
      <c r="C33" s="11">
        <f t="shared" ref="C33:N33" si="4">SUM(C28:C32)</f>
        <v>725</v>
      </c>
      <c r="D33" s="2">
        <f t="shared" si="4"/>
        <v>24.13</v>
      </c>
      <c r="E33" s="2">
        <f t="shared" si="4"/>
        <v>30.300000000000004</v>
      </c>
      <c r="F33" s="2">
        <f t="shared" si="4"/>
        <v>100.55</v>
      </c>
      <c r="G33" s="2">
        <f t="shared" si="4"/>
        <v>865.97</v>
      </c>
      <c r="H33" s="2">
        <f t="shared" si="4"/>
        <v>0.45200000000000001</v>
      </c>
      <c r="I33" s="2">
        <f t="shared" si="4"/>
        <v>5.1000000000000004E-2</v>
      </c>
      <c r="J33" s="2">
        <f t="shared" si="4"/>
        <v>48.22</v>
      </c>
      <c r="K33" s="2">
        <f t="shared" si="4"/>
        <v>153.86000000000001</v>
      </c>
      <c r="L33" s="2">
        <f t="shared" si="4"/>
        <v>329.2</v>
      </c>
      <c r="M33" s="2">
        <f t="shared" si="4"/>
        <v>93.81</v>
      </c>
      <c r="N33" s="11">
        <f t="shared" si="4"/>
        <v>8.6</v>
      </c>
    </row>
    <row r="34" spans="1:14" x14ac:dyDescent="0.25">
      <c r="A34" s="4"/>
      <c r="B34" s="2" t="s">
        <v>18</v>
      </c>
      <c r="C34" s="5"/>
      <c r="D34" s="5"/>
      <c r="E34" s="4"/>
      <c r="F34" s="4"/>
      <c r="G34" s="4"/>
      <c r="H34" s="4"/>
      <c r="I34" s="4"/>
      <c r="J34" s="4"/>
      <c r="K34" s="4"/>
      <c r="L34" s="4"/>
      <c r="M34" s="4"/>
      <c r="N34" s="4"/>
    </row>
    <row r="35" spans="1:14" x14ac:dyDescent="0.25">
      <c r="A35" s="4">
        <v>966</v>
      </c>
      <c r="B35" s="8" t="s">
        <v>19</v>
      </c>
      <c r="C35" s="5">
        <v>200</v>
      </c>
      <c r="D35" s="4">
        <v>5.8</v>
      </c>
      <c r="E35" s="4">
        <v>5</v>
      </c>
      <c r="F35" s="4">
        <v>8.4</v>
      </c>
      <c r="G35" s="4">
        <v>108</v>
      </c>
      <c r="H35" s="4">
        <v>0.06</v>
      </c>
      <c r="I35" s="4">
        <v>0.04</v>
      </c>
      <c r="J35" s="4">
        <v>1.4</v>
      </c>
      <c r="K35" s="4">
        <v>240</v>
      </c>
      <c r="L35" s="4">
        <v>190</v>
      </c>
      <c r="M35" s="4">
        <v>28</v>
      </c>
      <c r="N35" s="5">
        <v>0.2</v>
      </c>
    </row>
    <row r="36" spans="1:14" x14ac:dyDescent="0.25">
      <c r="A36" s="4">
        <v>58</v>
      </c>
      <c r="B36" s="6" t="s">
        <v>96</v>
      </c>
      <c r="C36" s="5">
        <v>40</v>
      </c>
      <c r="D36" s="4">
        <v>5.09</v>
      </c>
      <c r="E36" s="4">
        <v>7.79</v>
      </c>
      <c r="F36" s="4">
        <v>12.33</v>
      </c>
      <c r="G36" s="4">
        <v>120.58</v>
      </c>
      <c r="H36" s="4">
        <v>0.01</v>
      </c>
      <c r="I36" s="4">
        <v>0.4</v>
      </c>
      <c r="J36" s="4">
        <v>0.08</v>
      </c>
      <c r="K36" s="4">
        <v>125.7</v>
      </c>
      <c r="L36" s="4">
        <v>89.15</v>
      </c>
      <c r="M36" s="4">
        <v>10.119999999999999</v>
      </c>
      <c r="N36" s="4">
        <v>0.36</v>
      </c>
    </row>
    <row r="37" spans="1:14" x14ac:dyDescent="0.25">
      <c r="A37" s="4"/>
      <c r="B37" s="26" t="s">
        <v>160</v>
      </c>
      <c r="C37" s="11">
        <f t="shared" ref="C37:N37" si="5">SUM(C35:C36)</f>
        <v>240</v>
      </c>
      <c r="D37" s="2">
        <f t="shared" si="5"/>
        <v>10.89</v>
      </c>
      <c r="E37" s="2">
        <f t="shared" si="5"/>
        <v>12.79</v>
      </c>
      <c r="F37" s="2">
        <f t="shared" si="5"/>
        <v>20.73</v>
      </c>
      <c r="G37" s="2">
        <f t="shared" si="5"/>
        <v>228.57999999999998</v>
      </c>
      <c r="H37" s="2">
        <f t="shared" si="5"/>
        <v>6.9999999999999993E-2</v>
      </c>
      <c r="I37" s="2">
        <f t="shared" si="5"/>
        <v>0.44</v>
      </c>
      <c r="J37" s="2">
        <f t="shared" si="5"/>
        <v>1.48</v>
      </c>
      <c r="K37" s="2">
        <f t="shared" si="5"/>
        <v>365.7</v>
      </c>
      <c r="L37" s="2">
        <f t="shared" si="5"/>
        <v>279.14999999999998</v>
      </c>
      <c r="M37" s="2">
        <f t="shared" si="5"/>
        <v>38.119999999999997</v>
      </c>
      <c r="N37" s="2">
        <f t="shared" si="5"/>
        <v>0.56000000000000005</v>
      </c>
    </row>
    <row r="38" spans="1:14" x14ac:dyDescent="0.25">
      <c r="A38" s="4"/>
      <c r="B38" s="9" t="s">
        <v>47</v>
      </c>
      <c r="C38" s="11">
        <f t="shared" ref="C38:N38" si="6">SUM(C37,C33,C26,C22,C13,C10)</f>
        <v>3195</v>
      </c>
      <c r="D38" s="2">
        <f t="shared" si="6"/>
        <v>121.15</v>
      </c>
      <c r="E38" s="2">
        <f t="shared" si="6"/>
        <v>127.49000000000001</v>
      </c>
      <c r="F38" s="2">
        <f t="shared" si="6"/>
        <v>462.59</v>
      </c>
      <c r="G38" s="2">
        <f t="shared" si="6"/>
        <v>3643.06</v>
      </c>
      <c r="H38" s="2">
        <f t="shared" si="6"/>
        <v>1.8920000000000001</v>
      </c>
      <c r="I38" s="2">
        <f t="shared" si="6"/>
        <v>2.2010000000000001</v>
      </c>
      <c r="J38" s="2">
        <f t="shared" si="6"/>
        <v>137.45999999999998</v>
      </c>
      <c r="K38" s="2">
        <f t="shared" si="6"/>
        <v>1404.46</v>
      </c>
      <c r="L38" s="2">
        <f t="shared" si="6"/>
        <v>2139.11</v>
      </c>
      <c r="M38" s="2">
        <f t="shared" si="6"/>
        <v>526.07999999999993</v>
      </c>
      <c r="N38" s="2">
        <f t="shared" si="6"/>
        <v>32.9</v>
      </c>
    </row>
  </sheetData>
  <mergeCells count="7">
    <mergeCell ref="K1:N1"/>
    <mergeCell ref="A1:A2"/>
    <mergeCell ref="B1:B2"/>
    <mergeCell ref="C1:C2"/>
    <mergeCell ref="D1:F1"/>
    <mergeCell ref="G1:G2"/>
    <mergeCell ref="H1:J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opLeftCell="A28" workbookViewId="0">
      <selection activeCell="B37" sqref="B37"/>
    </sheetView>
  </sheetViews>
  <sheetFormatPr defaultRowHeight="15" x14ac:dyDescent="0.25"/>
  <cols>
    <col min="1" max="1" width="7.7109375" customWidth="1"/>
    <col min="2" max="2" width="42.5703125" customWidth="1"/>
    <col min="3" max="3" width="7.28515625" customWidth="1"/>
    <col min="4" max="4" width="5.7109375" customWidth="1"/>
    <col min="5" max="5" width="5.85546875" customWidth="1"/>
    <col min="6" max="6" width="6.28515625" customWidth="1"/>
    <col min="7" max="7" width="10.85546875" customWidth="1"/>
    <col min="8" max="8" width="6" customWidth="1"/>
    <col min="9" max="9" width="5.5703125" customWidth="1"/>
    <col min="10" max="10" width="5.85546875" customWidth="1"/>
    <col min="11" max="12" width="6.28515625" customWidth="1"/>
    <col min="13" max="13" width="6" customWidth="1"/>
    <col min="14" max="14" width="7.28515625" customWidth="1"/>
  </cols>
  <sheetData>
    <row r="1" spans="1:14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36"/>
      <c r="J1" s="36"/>
      <c r="K1" s="37" t="s">
        <v>94</v>
      </c>
      <c r="L1" s="38"/>
      <c r="M1" s="38"/>
      <c r="N1" s="38"/>
    </row>
    <row r="2" spans="1:14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51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4" x14ac:dyDescent="0.25">
      <c r="A5" s="16">
        <v>168</v>
      </c>
      <c r="B5" s="6" t="s">
        <v>32</v>
      </c>
      <c r="C5" s="5">
        <v>190</v>
      </c>
      <c r="D5" s="4">
        <v>6.5</v>
      </c>
      <c r="E5" s="4">
        <v>9.41</v>
      </c>
      <c r="F5" s="4">
        <v>25.27</v>
      </c>
      <c r="G5" s="4">
        <v>214</v>
      </c>
      <c r="H5" s="4">
        <v>0.11</v>
      </c>
      <c r="I5" s="4">
        <v>0.06</v>
      </c>
      <c r="J5" s="4">
        <v>1.3</v>
      </c>
      <c r="K5" s="4">
        <v>148.6</v>
      </c>
      <c r="L5" s="4">
        <v>182.6</v>
      </c>
      <c r="M5" s="4">
        <v>18.350000000000001</v>
      </c>
      <c r="N5" s="5">
        <v>1.86</v>
      </c>
    </row>
    <row r="6" spans="1:14" x14ac:dyDescent="0.25">
      <c r="A6" s="23">
        <v>536</v>
      </c>
      <c r="B6" s="24" t="s">
        <v>95</v>
      </c>
      <c r="C6" s="25">
        <v>50</v>
      </c>
      <c r="D6" s="25">
        <v>6.4</v>
      </c>
      <c r="E6" s="23">
        <v>11.1</v>
      </c>
      <c r="F6" s="23">
        <v>0.75</v>
      </c>
      <c r="G6" s="23">
        <v>128.5</v>
      </c>
      <c r="H6" s="23">
        <v>0</v>
      </c>
      <c r="I6" s="23">
        <v>0</v>
      </c>
      <c r="J6" s="23">
        <v>0</v>
      </c>
      <c r="K6" s="23">
        <v>4</v>
      </c>
      <c r="L6" s="23">
        <v>68</v>
      </c>
      <c r="M6" s="23">
        <v>8.5</v>
      </c>
      <c r="N6" s="25">
        <v>0.65</v>
      </c>
    </row>
    <row r="7" spans="1:14" x14ac:dyDescent="0.25">
      <c r="A7" s="16">
        <v>379</v>
      </c>
      <c r="B7" s="6" t="s">
        <v>118</v>
      </c>
      <c r="C7" s="5">
        <v>200</v>
      </c>
      <c r="D7" s="4">
        <v>0.37</v>
      </c>
      <c r="E7" s="4">
        <v>3.8</v>
      </c>
      <c r="F7" s="4">
        <v>16.77</v>
      </c>
      <c r="G7" s="4">
        <v>74.900000000000006</v>
      </c>
      <c r="H7" s="4">
        <v>1.2E-2</v>
      </c>
      <c r="I7" s="4">
        <v>0</v>
      </c>
      <c r="J7" s="4">
        <v>2.4E-2</v>
      </c>
      <c r="K7" s="4">
        <v>1.78</v>
      </c>
      <c r="L7" s="4">
        <v>12.12</v>
      </c>
      <c r="M7" s="4">
        <v>3.88</v>
      </c>
      <c r="N7" s="5">
        <v>0.24</v>
      </c>
    </row>
    <row r="8" spans="1:14" x14ac:dyDescent="0.25">
      <c r="A8" s="4">
        <v>878</v>
      </c>
      <c r="B8" s="6" t="s">
        <v>17</v>
      </c>
      <c r="C8" s="5">
        <v>100</v>
      </c>
      <c r="D8" s="4">
        <v>8.1</v>
      </c>
      <c r="E8" s="4">
        <v>1.2</v>
      </c>
      <c r="F8" s="4">
        <v>48.8</v>
      </c>
      <c r="G8" s="4">
        <v>274</v>
      </c>
      <c r="H8" s="4">
        <v>0.23</v>
      </c>
      <c r="I8" s="4">
        <v>0</v>
      </c>
      <c r="J8" s="4">
        <v>0</v>
      </c>
      <c r="K8" s="4">
        <v>32</v>
      </c>
      <c r="L8" s="4">
        <v>128</v>
      </c>
      <c r="M8" s="4">
        <v>53</v>
      </c>
      <c r="N8" s="5">
        <v>2.7</v>
      </c>
    </row>
    <row r="9" spans="1:14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4">
        <v>3</v>
      </c>
      <c r="M9" s="4">
        <v>0</v>
      </c>
      <c r="N9" s="5">
        <v>0</v>
      </c>
    </row>
    <row r="10" spans="1:14" x14ac:dyDescent="0.25">
      <c r="A10" s="4"/>
      <c r="B10" s="26" t="s">
        <v>160</v>
      </c>
      <c r="C10" s="11">
        <f t="shared" ref="C10:N10" si="0">SUM(C5:C9)</f>
        <v>555</v>
      </c>
      <c r="D10" s="2">
        <f t="shared" si="0"/>
        <v>21.519999999999996</v>
      </c>
      <c r="E10" s="2">
        <f t="shared" si="0"/>
        <v>37.81</v>
      </c>
      <c r="F10" s="2">
        <f t="shared" si="0"/>
        <v>91.740000000000009</v>
      </c>
      <c r="G10" s="2">
        <f t="shared" si="0"/>
        <v>803.9</v>
      </c>
      <c r="H10" s="2">
        <f t="shared" si="0"/>
        <v>0.35199999999999998</v>
      </c>
      <c r="I10" s="2">
        <f t="shared" si="0"/>
        <v>0.14000000000000001</v>
      </c>
      <c r="J10" s="2">
        <f t="shared" si="0"/>
        <v>1.3240000000000001</v>
      </c>
      <c r="K10" s="2">
        <f t="shared" si="0"/>
        <v>187.88</v>
      </c>
      <c r="L10" s="2">
        <f t="shared" si="0"/>
        <v>393.71999999999997</v>
      </c>
      <c r="M10" s="2">
        <f t="shared" si="0"/>
        <v>83.73</v>
      </c>
      <c r="N10" s="11">
        <f t="shared" si="0"/>
        <v>5.45</v>
      </c>
    </row>
    <row r="11" spans="1:14" x14ac:dyDescent="0.25">
      <c r="A11" s="4"/>
      <c r="B11" s="2" t="s">
        <v>9</v>
      </c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x14ac:dyDescent="0.25">
      <c r="A12" s="4">
        <v>389</v>
      </c>
      <c r="B12" s="6" t="s">
        <v>82</v>
      </c>
      <c r="C12" s="5">
        <v>200</v>
      </c>
      <c r="D12" s="4">
        <v>1</v>
      </c>
      <c r="E12" s="4">
        <v>0.8</v>
      </c>
      <c r="F12" s="4">
        <v>19.600000000000001</v>
      </c>
      <c r="G12" s="4">
        <v>84</v>
      </c>
      <c r="H12" s="4">
        <v>0.02</v>
      </c>
      <c r="I12" s="4">
        <v>0</v>
      </c>
      <c r="J12" s="4">
        <v>4</v>
      </c>
      <c r="K12" s="4">
        <v>16</v>
      </c>
      <c r="L12" s="4">
        <v>18</v>
      </c>
      <c r="M12" s="4">
        <v>10</v>
      </c>
      <c r="N12" s="5">
        <v>0.2</v>
      </c>
    </row>
    <row r="13" spans="1:14" x14ac:dyDescent="0.25">
      <c r="A13" s="16">
        <v>847</v>
      </c>
      <c r="B13" s="8" t="s">
        <v>71</v>
      </c>
      <c r="C13" s="5">
        <v>150</v>
      </c>
      <c r="D13" s="5">
        <v>0.6</v>
      </c>
      <c r="E13" s="4">
        <v>0.6</v>
      </c>
      <c r="F13" s="4">
        <v>14.7</v>
      </c>
      <c r="G13" s="4">
        <v>70.5</v>
      </c>
      <c r="H13" s="4">
        <v>0.05</v>
      </c>
      <c r="I13" s="4">
        <v>0</v>
      </c>
      <c r="J13" s="4">
        <v>15</v>
      </c>
      <c r="K13" s="4">
        <v>15</v>
      </c>
      <c r="L13" s="4">
        <v>113.7</v>
      </c>
      <c r="M13" s="4">
        <v>0</v>
      </c>
      <c r="N13" s="5">
        <v>3.3</v>
      </c>
    </row>
    <row r="14" spans="1:14" x14ac:dyDescent="0.25">
      <c r="A14" s="16"/>
      <c r="B14" s="26" t="s">
        <v>160</v>
      </c>
      <c r="C14" s="11">
        <f t="shared" ref="C14:N14" si="1">SUM(C12:C13)</f>
        <v>350</v>
      </c>
      <c r="D14" s="11">
        <f t="shared" si="1"/>
        <v>1.6</v>
      </c>
      <c r="E14" s="2">
        <f t="shared" si="1"/>
        <v>1.4</v>
      </c>
      <c r="F14" s="2">
        <f t="shared" si="1"/>
        <v>34.299999999999997</v>
      </c>
      <c r="G14" s="2">
        <f t="shared" si="1"/>
        <v>154.5</v>
      </c>
      <c r="H14" s="2">
        <f t="shared" si="1"/>
        <v>7.0000000000000007E-2</v>
      </c>
      <c r="I14" s="2">
        <f t="shared" si="1"/>
        <v>0</v>
      </c>
      <c r="J14" s="2">
        <f t="shared" si="1"/>
        <v>19</v>
      </c>
      <c r="K14" s="2">
        <f t="shared" si="1"/>
        <v>31</v>
      </c>
      <c r="L14" s="2">
        <f t="shared" si="1"/>
        <v>131.69999999999999</v>
      </c>
      <c r="M14" s="2">
        <f t="shared" si="1"/>
        <v>10</v>
      </c>
      <c r="N14" s="11">
        <f t="shared" si="1"/>
        <v>3.5</v>
      </c>
    </row>
    <row r="15" spans="1:14" x14ac:dyDescent="0.25">
      <c r="A15" s="4"/>
      <c r="B15" s="2" t="s">
        <v>10</v>
      </c>
      <c r="C15" s="5"/>
      <c r="D15" s="5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x14ac:dyDescent="0.25">
      <c r="A16" s="4">
        <v>38</v>
      </c>
      <c r="B16" s="22" t="s">
        <v>141</v>
      </c>
      <c r="C16" s="5">
        <v>100</v>
      </c>
      <c r="D16" s="5">
        <v>1.68</v>
      </c>
      <c r="E16" s="4">
        <v>8.0399999999999991</v>
      </c>
      <c r="F16" s="4">
        <v>14.95</v>
      </c>
      <c r="G16" s="4">
        <v>136.44999999999999</v>
      </c>
      <c r="H16" s="4">
        <v>7.0000000000000007E-2</v>
      </c>
      <c r="I16" s="4">
        <v>0</v>
      </c>
      <c r="J16" s="4">
        <v>4.37</v>
      </c>
      <c r="K16" s="4">
        <v>60.13</v>
      </c>
      <c r="L16" s="4">
        <v>61.35</v>
      </c>
      <c r="M16" s="4">
        <v>42.91</v>
      </c>
      <c r="N16" s="4">
        <v>1.36</v>
      </c>
    </row>
    <row r="17" spans="1:14" x14ac:dyDescent="0.25">
      <c r="A17" s="5">
        <v>201</v>
      </c>
      <c r="B17" s="6" t="s">
        <v>126</v>
      </c>
      <c r="C17" s="5">
        <v>250</v>
      </c>
      <c r="D17" s="5">
        <v>2.1</v>
      </c>
      <c r="E17" s="5">
        <v>7.48</v>
      </c>
      <c r="F17" s="5">
        <v>11.69</v>
      </c>
      <c r="G17" s="5">
        <v>122.96</v>
      </c>
      <c r="H17" s="4">
        <v>0.14000000000000001</v>
      </c>
      <c r="I17" s="4">
        <v>0.05</v>
      </c>
      <c r="J17" s="5">
        <v>8.5</v>
      </c>
      <c r="K17" s="4">
        <v>32.14</v>
      </c>
      <c r="L17" s="4">
        <v>86.84</v>
      </c>
      <c r="M17" s="4">
        <v>53.78</v>
      </c>
      <c r="N17" s="4">
        <v>0.09</v>
      </c>
    </row>
    <row r="18" spans="1:14" x14ac:dyDescent="0.25">
      <c r="A18" s="4">
        <v>255</v>
      </c>
      <c r="B18" s="6" t="s">
        <v>128</v>
      </c>
      <c r="C18" s="5">
        <v>120</v>
      </c>
      <c r="D18" s="4">
        <v>21.1</v>
      </c>
      <c r="E18" s="4">
        <v>10.75</v>
      </c>
      <c r="F18" s="4">
        <v>6.29</v>
      </c>
      <c r="G18" s="4">
        <v>211.01</v>
      </c>
      <c r="H18" s="4">
        <v>0.17</v>
      </c>
      <c r="I18" s="4">
        <v>0.05</v>
      </c>
      <c r="J18" s="4">
        <v>0.93</v>
      </c>
      <c r="K18" s="4">
        <v>70.180000000000007</v>
      </c>
      <c r="L18" s="4">
        <v>326.60000000000002</v>
      </c>
      <c r="M18" s="4">
        <v>79.61</v>
      </c>
      <c r="N18" s="5">
        <v>1.45</v>
      </c>
    </row>
    <row r="19" spans="1:14" x14ac:dyDescent="0.25">
      <c r="A19" s="4">
        <v>688</v>
      </c>
      <c r="B19" s="6" t="s">
        <v>129</v>
      </c>
      <c r="C19" s="5">
        <v>150</v>
      </c>
      <c r="D19" s="4">
        <v>4.97</v>
      </c>
      <c r="E19" s="4">
        <v>6.32</v>
      </c>
      <c r="F19" s="4">
        <v>32.869999999999997</v>
      </c>
      <c r="G19" s="4">
        <v>211.35</v>
      </c>
      <c r="H19" s="4">
        <v>0.02</v>
      </c>
      <c r="I19" s="4">
        <v>0.04</v>
      </c>
      <c r="J19" s="4">
        <v>0</v>
      </c>
      <c r="K19" s="4">
        <v>10.220000000000001</v>
      </c>
      <c r="L19" s="4">
        <v>45.4</v>
      </c>
      <c r="M19" s="4">
        <v>7.76</v>
      </c>
      <c r="N19" s="4">
        <v>0.62</v>
      </c>
    </row>
    <row r="20" spans="1:14" x14ac:dyDescent="0.25">
      <c r="A20" s="4">
        <v>97</v>
      </c>
      <c r="B20" s="8" t="s">
        <v>121</v>
      </c>
      <c r="C20" s="5">
        <v>200</v>
      </c>
      <c r="D20" s="5">
        <v>0.2</v>
      </c>
      <c r="E20" s="4">
        <v>0.1</v>
      </c>
      <c r="F20" s="4">
        <v>18.37</v>
      </c>
      <c r="G20" s="4">
        <v>76.099999999999994</v>
      </c>
      <c r="H20" s="4">
        <v>8.0000000000000002E-3</v>
      </c>
      <c r="I20" s="4">
        <v>0.65</v>
      </c>
      <c r="J20" s="4">
        <v>97.5</v>
      </c>
      <c r="K20" s="4">
        <v>4.5</v>
      </c>
      <c r="L20" s="4">
        <v>1.2</v>
      </c>
      <c r="M20" s="4">
        <v>1.2</v>
      </c>
      <c r="N20" s="5">
        <v>0.2</v>
      </c>
    </row>
    <row r="21" spans="1:14" x14ac:dyDescent="0.25">
      <c r="A21" s="16">
        <v>879</v>
      </c>
      <c r="B21" s="8" t="s">
        <v>13</v>
      </c>
      <c r="C21" s="5">
        <v>100</v>
      </c>
      <c r="D21" s="5">
        <v>6.6</v>
      </c>
      <c r="E21" s="4">
        <v>1.1000000000000001</v>
      </c>
      <c r="F21" s="4">
        <v>41</v>
      </c>
      <c r="G21" s="4">
        <v>206</v>
      </c>
      <c r="H21" s="4">
        <v>0.16</v>
      </c>
      <c r="I21" s="4">
        <v>0</v>
      </c>
      <c r="J21" s="4">
        <v>0</v>
      </c>
      <c r="K21" s="4">
        <v>30</v>
      </c>
      <c r="L21" s="4">
        <v>46</v>
      </c>
      <c r="M21" s="4">
        <v>46</v>
      </c>
      <c r="N21" s="5">
        <v>2.2999999999999998</v>
      </c>
    </row>
    <row r="22" spans="1:14" x14ac:dyDescent="0.25">
      <c r="A22" s="4">
        <v>878</v>
      </c>
      <c r="B22" s="6" t="s">
        <v>17</v>
      </c>
      <c r="C22" s="5">
        <v>50</v>
      </c>
      <c r="D22" s="5">
        <v>4.05</v>
      </c>
      <c r="E22" s="4">
        <v>0.6</v>
      </c>
      <c r="F22" s="4">
        <v>24.4</v>
      </c>
      <c r="G22" s="4">
        <v>137</v>
      </c>
      <c r="H22" s="4">
        <v>0.12</v>
      </c>
      <c r="I22" s="4">
        <v>0</v>
      </c>
      <c r="J22" s="4">
        <v>0</v>
      </c>
      <c r="K22" s="4">
        <v>16</v>
      </c>
      <c r="L22" s="4">
        <v>64</v>
      </c>
      <c r="M22" s="4">
        <v>26.5</v>
      </c>
      <c r="N22" s="5">
        <v>1.2</v>
      </c>
    </row>
    <row r="23" spans="1:14" x14ac:dyDescent="0.25">
      <c r="A23" s="4"/>
      <c r="B23" s="26" t="s">
        <v>160</v>
      </c>
      <c r="C23" s="11">
        <f t="shared" ref="C23:N23" si="2">SUM(C16:C22)</f>
        <v>970</v>
      </c>
      <c r="D23" s="11">
        <f t="shared" si="2"/>
        <v>40.699999999999996</v>
      </c>
      <c r="E23" s="2">
        <f t="shared" si="2"/>
        <v>34.390000000000008</v>
      </c>
      <c r="F23" s="2">
        <f t="shared" si="2"/>
        <v>149.57</v>
      </c>
      <c r="G23" s="2">
        <f t="shared" si="2"/>
        <v>1100.8699999999999</v>
      </c>
      <c r="H23" s="2">
        <f t="shared" si="2"/>
        <v>0.68800000000000006</v>
      </c>
      <c r="I23" s="2">
        <f t="shared" si="2"/>
        <v>0.79</v>
      </c>
      <c r="J23" s="2">
        <f t="shared" si="2"/>
        <v>111.3</v>
      </c>
      <c r="K23" s="2">
        <f t="shared" si="2"/>
        <v>223.17000000000002</v>
      </c>
      <c r="L23" s="2">
        <f t="shared" si="2"/>
        <v>631.3900000000001</v>
      </c>
      <c r="M23" s="2">
        <f t="shared" si="2"/>
        <v>257.76</v>
      </c>
      <c r="N23" s="11">
        <f t="shared" si="2"/>
        <v>7.2200000000000006</v>
      </c>
    </row>
    <row r="24" spans="1:14" x14ac:dyDescent="0.25">
      <c r="A24" s="4"/>
      <c r="B24" s="2" t="s">
        <v>14</v>
      </c>
      <c r="C24" s="5"/>
      <c r="D24" s="5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x14ac:dyDescent="0.25">
      <c r="A25" s="5">
        <v>458</v>
      </c>
      <c r="B25" s="6" t="s">
        <v>41</v>
      </c>
      <c r="C25" s="5">
        <v>70</v>
      </c>
      <c r="D25" s="5">
        <v>3.78</v>
      </c>
      <c r="E25" s="5">
        <v>2.52</v>
      </c>
      <c r="F25" s="5">
        <v>37.43</v>
      </c>
      <c r="G25" s="5">
        <v>188.3</v>
      </c>
      <c r="H25" s="4">
        <v>7.0000000000000007E-2</v>
      </c>
      <c r="I25" s="4">
        <v>15.26</v>
      </c>
      <c r="J25" s="5">
        <v>7.0000000000000007E-2</v>
      </c>
      <c r="K25" s="4">
        <v>13.23</v>
      </c>
      <c r="L25" s="4">
        <v>36.299999999999997</v>
      </c>
      <c r="M25" s="4">
        <v>14.76</v>
      </c>
      <c r="N25" s="4">
        <v>0.92</v>
      </c>
    </row>
    <row r="26" spans="1:14" x14ac:dyDescent="0.25">
      <c r="A26" s="4">
        <v>959</v>
      </c>
      <c r="B26" s="6" t="s">
        <v>8</v>
      </c>
      <c r="C26" s="5">
        <v>200</v>
      </c>
      <c r="D26" s="7">
        <v>3.52</v>
      </c>
      <c r="E26" s="4">
        <v>3.72</v>
      </c>
      <c r="F26" s="4">
        <v>25.49</v>
      </c>
      <c r="G26" s="4">
        <v>145.19999999999999</v>
      </c>
      <c r="H26" s="4">
        <v>0.04</v>
      </c>
      <c r="I26" s="4">
        <v>0.01</v>
      </c>
      <c r="J26" s="4">
        <v>1.3</v>
      </c>
      <c r="K26" s="4">
        <v>122</v>
      </c>
      <c r="L26" s="4">
        <v>90</v>
      </c>
      <c r="M26" s="4">
        <v>14</v>
      </c>
      <c r="N26" s="5">
        <v>0.56000000000000005</v>
      </c>
    </row>
    <row r="27" spans="1:14" x14ac:dyDescent="0.25">
      <c r="A27" s="16">
        <v>847</v>
      </c>
      <c r="B27" s="8" t="s">
        <v>71</v>
      </c>
      <c r="C27" s="5">
        <v>150</v>
      </c>
      <c r="D27" s="5">
        <v>0.6</v>
      </c>
      <c r="E27" s="4">
        <v>0.6</v>
      </c>
      <c r="F27" s="4">
        <v>14.7</v>
      </c>
      <c r="G27" s="4">
        <v>70.5</v>
      </c>
      <c r="H27" s="4">
        <v>0.05</v>
      </c>
      <c r="I27" s="4">
        <v>0</v>
      </c>
      <c r="J27" s="4">
        <v>15</v>
      </c>
      <c r="K27" s="4">
        <v>15</v>
      </c>
      <c r="L27" s="4">
        <v>113.7</v>
      </c>
      <c r="M27" s="4">
        <v>0</v>
      </c>
      <c r="N27" s="5">
        <v>3.3</v>
      </c>
    </row>
    <row r="28" spans="1:14" x14ac:dyDescent="0.25">
      <c r="A28" s="16"/>
      <c r="B28" s="26" t="s">
        <v>160</v>
      </c>
      <c r="C28" s="11">
        <f t="shared" ref="C28:N28" si="3">SUM(C25:C27)</f>
        <v>420</v>
      </c>
      <c r="D28" s="11">
        <f t="shared" si="3"/>
        <v>7.8999999999999995</v>
      </c>
      <c r="E28" s="2">
        <f t="shared" si="3"/>
        <v>6.84</v>
      </c>
      <c r="F28" s="2">
        <f t="shared" si="3"/>
        <v>77.62</v>
      </c>
      <c r="G28" s="2">
        <f t="shared" si="3"/>
        <v>404</v>
      </c>
      <c r="H28" s="2">
        <f t="shared" si="3"/>
        <v>0.16000000000000003</v>
      </c>
      <c r="I28" s="2">
        <f t="shared" si="3"/>
        <v>15.27</v>
      </c>
      <c r="J28" s="2">
        <f t="shared" si="3"/>
        <v>16.37</v>
      </c>
      <c r="K28" s="2">
        <f t="shared" si="3"/>
        <v>150.22999999999999</v>
      </c>
      <c r="L28" s="2">
        <f t="shared" si="3"/>
        <v>240</v>
      </c>
      <c r="M28" s="2">
        <f t="shared" si="3"/>
        <v>28.759999999999998</v>
      </c>
      <c r="N28" s="11">
        <f t="shared" si="3"/>
        <v>4.7799999999999994</v>
      </c>
    </row>
    <row r="29" spans="1:14" x14ac:dyDescent="0.25">
      <c r="A29" s="4"/>
      <c r="B29" s="2" t="s">
        <v>15</v>
      </c>
      <c r="C29" s="5"/>
      <c r="D29" s="5"/>
      <c r="E29" s="4"/>
      <c r="F29" s="4"/>
      <c r="G29" s="8"/>
      <c r="H29" s="4"/>
      <c r="I29" s="4"/>
      <c r="J29" s="4"/>
      <c r="K29" s="4"/>
      <c r="L29" s="4"/>
      <c r="M29" s="4"/>
      <c r="N29" s="4"/>
    </row>
    <row r="30" spans="1:14" x14ac:dyDescent="0.25">
      <c r="A30" s="4">
        <v>46</v>
      </c>
      <c r="B30" s="22" t="s">
        <v>142</v>
      </c>
      <c r="C30" s="5">
        <v>100</v>
      </c>
      <c r="D30" s="4">
        <v>2.39</v>
      </c>
      <c r="E30" s="4">
        <v>8.11</v>
      </c>
      <c r="F30" s="4">
        <v>15.67</v>
      </c>
      <c r="G30" s="4">
        <v>126.09</v>
      </c>
      <c r="H30" s="4">
        <v>0.14000000000000001</v>
      </c>
      <c r="I30" s="4">
        <v>0</v>
      </c>
      <c r="J30" s="4">
        <v>14.8</v>
      </c>
      <c r="K30" s="4">
        <v>26.19</v>
      </c>
      <c r="L30" s="4">
        <v>66.97</v>
      </c>
      <c r="M30" s="4">
        <v>30.14</v>
      </c>
      <c r="N30" s="4">
        <v>0.9</v>
      </c>
    </row>
    <row r="31" spans="1:14" x14ac:dyDescent="0.25">
      <c r="A31" s="5">
        <v>627</v>
      </c>
      <c r="B31" s="6" t="s">
        <v>45</v>
      </c>
      <c r="C31" s="7">
        <v>230</v>
      </c>
      <c r="D31" s="7">
        <v>17.899999999999999</v>
      </c>
      <c r="E31" s="7">
        <v>20.79</v>
      </c>
      <c r="F31" s="7">
        <v>22.33</v>
      </c>
      <c r="G31" s="7">
        <v>348.9</v>
      </c>
      <c r="H31" s="4">
        <v>0.17</v>
      </c>
      <c r="I31" s="4">
        <v>7.0000000000000007E-2</v>
      </c>
      <c r="J31" s="7">
        <v>1.08</v>
      </c>
      <c r="K31" s="4">
        <v>94.78</v>
      </c>
      <c r="L31" s="4">
        <v>279.10000000000002</v>
      </c>
      <c r="M31" s="4">
        <v>60.45</v>
      </c>
      <c r="N31" s="4">
        <v>3.02</v>
      </c>
    </row>
    <row r="32" spans="1:14" x14ac:dyDescent="0.25">
      <c r="A32" s="16">
        <v>264</v>
      </c>
      <c r="B32" s="8" t="s">
        <v>114</v>
      </c>
      <c r="C32" s="5">
        <v>200</v>
      </c>
      <c r="D32" s="5">
        <v>0.45</v>
      </c>
      <c r="E32" s="4">
        <v>0.1</v>
      </c>
      <c r="F32" s="4">
        <v>15.26</v>
      </c>
      <c r="G32" s="4">
        <v>63.54</v>
      </c>
      <c r="H32" s="4">
        <v>1.7000000000000001E-2</v>
      </c>
      <c r="I32" s="4">
        <v>1.0999999999999999E-2</v>
      </c>
      <c r="J32" s="4">
        <v>2.2000000000000002</v>
      </c>
      <c r="K32" s="4">
        <v>12.2</v>
      </c>
      <c r="L32" s="4">
        <v>17.579999999999998</v>
      </c>
      <c r="M32" s="4">
        <v>9.4</v>
      </c>
      <c r="N32" s="5">
        <v>1.72</v>
      </c>
    </row>
    <row r="33" spans="1:14" x14ac:dyDescent="0.25">
      <c r="A33" s="16">
        <v>878</v>
      </c>
      <c r="B33" s="8" t="s">
        <v>17</v>
      </c>
      <c r="C33" s="5">
        <v>75</v>
      </c>
      <c r="D33" s="4">
        <v>3</v>
      </c>
      <c r="E33" s="4">
        <v>1.05</v>
      </c>
      <c r="F33" s="4">
        <v>36.299999999999997</v>
      </c>
      <c r="G33" s="4">
        <v>205.5</v>
      </c>
      <c r="H33" s="4">
        <v>0.18</v>
      </c>
      <c r="I33" s="4">
        <v>0</v>
      </c>
      <c r="J33" s="4">
        <v>0.15</v>
      </c>
      <c r="K33" s="4">
        <v>24</v>
      </c>
      <c r="L33" s="4">
        <v>96</v>
      </c>
      <c r="M33" s="4">
        <v>39.75</v>
      </c>
      <c r="N33" s="5">
        <v>1.8</v>
      </c>
    </row>
    <row r="34" spans="1:14" x14ac:dyDescent="0.25">
      <c r="A34" s="16">
        <v>879</v>
      </c>
      <c r="B34" s="8" t="s">
        <v>13</v>
      </c>
      <c r="C34" s="5">
        <v>50</v>
      </c>
      <c r="D34" s="4">
        <v>3.3</v>
      </c>
      <c r="E34" s="4">
        <v>0.55000000000000004</v>
      </c>
      <c r="F34" s="4">
        <v>20.5</v>
      </c>
      <c r="G34" s="4">
        <v>103</v>
      </c>
      <c r="H34" s="4">
        <v>0.08</v>
      </c>
      <c r="I34" s="4">
        <v>0</v>
      </c>
      <c r="J34" s="4">
        <v>0</v>
      </c>
      <c r="K34" s="4">
        <v>15</v>
      </c>
      <c r="L34" s="4">
        <v>23</v>
      </c>
      <c r="M34" s="4">
        <v>23</v>
      </c>
      <c r="N34" s="5">
        <v>1.1499999999999999</v>
      </c>
    </row>
    <row r="35" spans="1:14" x14ac:dyDescent="0.25">
      <c r="A35" s="16"/>
      <c r="B35" s="30"/>
      <c r="C35" s="11">
        <f t="shared" ref="C35:N35" si="4">SUM(C30:C34)</f>
        <v>655</v>
      </c>
      <c r="D35" s="2">
        <f t="shared" si="4"/>
        <v>27.04</v>
      </c>
      <c r="E35" s="2">
        <f t="shared" si="4"/>
        <v>30.6</v>
      </c>
      <c r="F35" s="2">
        <f t="shared" si="4"/>
        <v>110.06</v>
      </c>
      <c r="G35" s="2">
        <f t="shared" si="4"/>
        <v>847.03</v>
      </c>
      <c r="H35" s="2">
        <f t="shared" si="4"/>
        <v>0.58700000000000008</v>
      </c>
      <c r="I35" s="2">
        <f t="shared" si="4"/>
        <v>8.1000000000000003E-2</v>
      </c>
      <c r="J35" s="2">
        <f t="shared" si="4"/>
        <v>18.23</v>
      </c>
      <c r="K35" s="2">
        <f t="shared" si="4"/>
        <v>172.17</v>
      </c>
      <c r="L35" s="2">
        <f t="shared" si="4"/>
        <v>482.65000000000003</v>
      </c>
      <c r="M35" s="2">
        <f t="shared" si="4"/>
        <v>162.74</v>
      </c>
      <c r="N35" s="11">
        <f t="shared" si="4"/>
        <v>8.59</v>
      </c>
    </row>
    <row r="36" spans="1:14" x14ac:dyDescent="0.25">
      <c r="A36" s="4"/>
      <c r="B36" s="2" t="s">
        <v>18</v>
      </c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 x14ac:dyDescent="0.25">
      <c r="A37" s="4">
        <v>966</v>
      </c>
      <c r="B37" s="8" t="s">
        <v>19</v>
      </c>
      <c r="C37" s="5">
        <v>200</v>
      </c>
      <c r="D37" s="4">
        <v>5.8</v>
      </c>
      <c r="E37" s="4">
        <v>5</v>
      </c>
      <c r="F37" s="4">
        <v>8.4</v>
      </c>
      <c r="G37" s="4">
        <v>108</v>
      </c>
      <c r="H37" s="4">
        <v>0.06</v>
      </c>
      <c r="I37" s="4">
        <v>0.04</v>
      </c>
      <c r="J37" s="4">
        <v>1.4</v>
      </c>
      <c r="K37" s="4">
        <v>240</v>
      </c>
      <c r="L37" s="4">
        <v>190</v>
      </c>
      <c r="M37" s="4">
        <v>28</v>
      </c>
      <c r="N37" s="5">
        <v>0.2</v>
      </c>
    </row>
    <row r="38" spans="1:14" x14ac:dyDescent="0.25">
      <c r="A38" s="4">
        <v>58</v>
      </c>
      <c r="B38" s="6" t="s">
        <v>96</v>
      </c>
      <c r="C38" s="5">
        <v>40</v>
      </c>
      <c r="D38" s="4">
        <v>5.09</v>
      </c>
      <c r="E38" s="4">
        <v>7.79</v>
      </c>
      <c r="F38" s="4">
        <v>12.33</v>
      </c>
      <c r="G38" s="4">
        <v>120.58</v>
      </c>
      <c r="H38" s="4">
        <v>0.01</v>
      </c>
      <c r="I38" s="4">
        <v>0.4</v>
      </c>
      <c r="J38" s="4">
        <v>0.08</v>
      </c>
      <c r="K38" s="4">
        <v>125.7</v>
      </c>
      <c r="L38" s="4">
        <v>89.15</v>
      </c>
      <c r="M38" s="4">
        <v>10.119999999999999</v>
      </c>
      <c r="N38" s="4">
        <v>0.36</v>
      </c>
    </row>
    <row r="39" spans="1:14" x14ac:dyDescent="0.25">
      <c r="A39" s="4"/>
      <c r="B39" s="26" t="s">
        <v>160</v>
      </c>
      <c r="C39" s="11">
        <f t="shared" ref="C39:N39" si="5">SUM(C37:C38)</f>
        <v>240</v>
      </c>
      <c r="D39" s="2">
        <f t="shared" si="5"/>
        <v>10.89</v>
      </c>
      <c r="E39" s="2">
        <f t="shared" si="5"/>
        <v>12.79</v>
      </c>
      <c r="F39" s="2">
        <f t="shared" si="5"/>
        <v>20.73</v>
      </c>
      <c r="G39" s="2">
        <f t="shared" si="5"/>
        <v>228.57999999999998</v>
      </c>
      <c r="H39" s="2">
        <f t="shared" si="5"/>
        <v>6.9999999999999993E-2</v>
      </c>
      <c r="I39" s="2">
        <f t="shared" si="5"/>
        <v>0.44</v>
      </c>
      <c r="J39" s="2">
        <f t="shared" si="5"/>
        <v>1.48</v>
      </c>
      <c r="K39" s="2">
        <f t="shared" si="5"/>
        <v>365.7</v>
      </c>
      <c r="L39" s="2">
        <f t="shared" si="5"/>
        <v>279.14999999999998</v>
      </c>
      <c r="M39" s="2">
        <f t="shared" si="5"/>
        <v>38.119999999999997</v>
      </c>
      <c r="N39" s="2">
        <f t="shared" si="5"/>
        <v>0.56000000000000005</v>
      </c>
    </row>
    <row r="40" spans="1:14" x14ac:dyDescent="0.25">
      <c r="A40" s="6"/>
      <c r="B40" s="9" t="s">
        <v>50</v>
      </c>
      <c r="C40" s="11">
        <f t="shared" ref="C40:N40" si="6">SUM(C39,C35,C28,C23,C14,C10)</f>
        <v>3190</v>
      </c>
      <c r="D40" s="2">
        <f t="shared" si="6"/>
        <v>109.64999999999999</v>
      </c>
      <c r="E40" s="2">
        <f t="shared" si="6"/>
        <v>123.83000000000001</v>
      </c>
      <c r="F40" s="2">
        <f t="shared" si="6"/>
        <v>484.02000000000004</v>
      </c>
      <c r="G40" s="2">
        <f t="shared" si="6"/>
        <v>3538.8799999999997</v>
      </c>
      <c r="H40" s="2">
        <f t="shared" si="6"/>
        <v>1.927</v>
      </c>
      <c r="I40" s="2">
        <f t="shared" si="6"/>
        <v>16.721</v>
      </c>
      <c r="J40" s="2">
        <f t="shared" si="6"/>
        <v>167.70400000000001</v>
      </c>
      <c r="K40" s="2">
        <f t="shared" si="6"/>
        <v>1130.1500000000001</v>
      </c>
      <c r="L40" s="2">
        <f t="shared" si="6"/>
        <v>2158.61</v>
      </c>
      <c r="M40" s="2">
        <f t="shared" si="6"/>
        <v>581.11</v>
      </c>
      <c r="N40" s="2">
        <f t="shared" si="6"/>
        <v>30.099999999999998</v>
      </c>
    </row>
  </sheetData>
  <mergeCells count="7">
    <mergeCell ref="K1:N1"/>
    <mergeCell ref="A1:A2"/>
    <mergeCell ref="B1:B2"/>
    <mergeCell ref="C1:C2"/>
    <mergeCell ref="D1:F1"/>
    <mergeCell ref="G1:G2"/>
    <mergeCell ref="H1:J1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opLeftCell="A25" workbookViewId="0">
      <selection activeCell="B7" sqref="B7"/>
    </sheetView>
  </sheetViews>
  <sheetFormatPr defaultRowHeight="15" x14ac:dyDescent="0.25"/>
  <cols>
    <col min="2" max="2" width="45.140625" customWidth="1"/>
    <col min="3" max="3" width="6.7109375" customWidth="1"/>
    <col min="4" max="4" width="5.5703125" customWidth="1"/>
    <col min="5" max="5" width="5.28515625" customWidth="1"/>
    <col min="6" max="6" width="6.140625" customWidth="1"/>
    <col min="7" max="7" width="10.85546875" customWidth="1"/>
    <col min="8" max="8" width="6.140625" customWidth="1"/>
    <col min="9" max="9" width="6.28515625" customWidth="1"/>
    <col min="10" max="10" width="6.140625" customWidth="1"/>
    <col min="11" max="11" width="5.5703125" customWidth="1"/>
    <col min="12" max="12" width="5.42578125" customWidth="1"/>
    <col min="13" max="14" width="6.140625" customWidth="1"/>
  </cols>
  <sheetData>
    <row r="1" spans="1:14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36"/>
      <c r="J1" s="36"/>
      <c r="K1" s="37" t="s">
        <v>94</v>
      </c>
      <c r="L1" s="38"/>
      <c r="M1" s="38"/>
      <c r="N1" s="38"/>
    </row>
    <row r="2" spans="1:14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53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4" x14ac:dyDescent="0.25">
      <c r="A5" s="4">
        <v>168</v>
      </c>
      <c r="B5" s="3" t="s">
        <v>7</v>
      </c>
      <c r="C5" s="5">
        <v>190</v>
      </c>
      <c r="D5" s="7">
        <v>6.76</v>
      </c>
      <c r="E5" s="4">
        <v>9.57</v>
      </c>
      <c r="F5" s="4">
        <v>29.2</v>
      </c>
      <c r="G5" s="4">
        <v>230.67</v>
      </c>
      <c r="H5" s="4">
        <v>0.13</v>
      </c>
      <c r="I5" s="4">
        <v>0.06</v>
      </c>
      <c r="J5" s="4">
        <v>1.33</v>
      </c>
      <c r="K5" s="4">
        <v>163.30000000000001</v>
      </c>
      <c r="L5" s="4">
        <v>220</v>
      </c>
      <c r="M5" s="4">
        <v>18.899999999999999</v>
      </c>
      <c r="N5" s="5">
        <v>0.77</v>
      </c>
    </row>
    <row r="6" spans="1:14" x14ac:dyDescent="0.25">
      <c r="A6" s="4">
        <v>959</v>
      </c>
      <c r="B6" s="6" t="s">
        <v>8</v>
      </c>
      <c r="C6" s="5">
        <v>200</v>
      </c>
      <c r="D6" s="7">
        <v>4.3</v>
      </c>
      <c r="E6" s="4">
        <v>4.45</v>
      </c>
      <c r="F6" s="4">
        <v>23.3</v>
      </c>
      <c r="G6" s="4">
        <v>152.66</v>
      </c>
      <c r="H6" s="4">
        <v>0.05</v>
      </c>
      <c r="I6" s="4">
        <v>0.03</v>
      </c>
      <c r="J6" s="4">
        <v>1.5</v>
      </c>
      <c r="K6" s="4">
        <v>182.52</v>
      </c>
      <c r="L6" s="4">
        <v>167.37</v>
      </c>
      <c r="M6" s="4">
        <v>24.7</v>
      </c>
      <c r="N6" s="5">
        <v>0.67</v>
      </c>
    </row>
    <row r="7" spans="1:14" x14ac:dyDescent="0.25">
      <c r="A7" s="4"/>
      <c r="B7" s="6" t="s">
        <v>162</v>
      </c>
      <c r="C7" s="5">
        <v>30</v>
      </c>
      <c r="D7" s="4">
        <v>0.96</v>
      </c>
      <c r="E7" s="4">
        <v>0.84</v>
      </c>
      <c r="F7" s="4">
        <v>19.14</v>
      </c>
      <c r="G7" s="4">
        <v>105</v>
      </c>
      <c r="H7" s="4">
        <v>0.01</v>
      </c>
      <c r="I7" s="4">
        <v>0</v>
      </c>
      <c r="J7" s="4">
        <v>0</v>
      </c>
      <c r="K7" s="4">
        <v>2.4</v>
      </c>
      <c r="L7" s="4">
        <v>9.9</v>
      </c>
      <c r="M7" s="4">
        <v>0.6</v>
      </c>
      <c r="N7" s="4">
        <v>0.15</v>
      </c>
    </row>
    <row r="8" spans="1:14" x14ac:dyDescent="0.25">
      <c r="A8" s="4">
        <v>878</v>
      </c>
      <c r="B8" s="6" t="s">
        <v>17</v>
      </c>
      <c r="C8" s="5">
        <v>100</v>
      </c>
      <c r="D8" s="4">
        <v>8.1</v>
      </c>
      <c r="E8" s="4">
        <v>1.2</v>
      </c>
      <c r="F8" s="4">
        <v>48.8</v>
      </c>
      <c r="G8" s="4">
        <v>274</v>
      </c>
      <c r="H8" s="4">
        <v>0.23</v>
      </c>
      <c r="I8" s="4">
        <v>0</v>
      </c>
      <c r="J8" s="4">
        <v>0</v>
      </c>
      <c r="K8" s="4">
        <v>32</v>
      </c>
      <c r="L8" s="4">
        <v>128</v>
      </c>
      <c r="M8" s="4">
        <v>53</v>
      </c>
      <c r="N8" s="5">
        <v>2.7</v>
      </c>
    </row>
    <row r="9" spans="1:14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4">
        <v>3</v>
      </c>
      <c r="M9" s="4">
        <v>0</v>
      </c>
      <c r="N9" s="5">
        <v>0</v>
      </c>
    </row>
    <row r="10" spans="1:14" x14ac:dyDescent="0.25">
      <c r="A10" s="4">
        <v>42</v>
      </c>
      <c r="B10" s="6" t="s">
        <v>116</v>
      </c>
      <c r="C10" s="5">
        <v>15</v>
      </c>
      <c r="D10" s="4">
        <v>3.48</v>
      </c>
      <c r="E10" s="4">
        <v>4.43</v>
      </c>
      <c r="F10" s="4">
        <v>0</v>
      </c>
      <c r="G10" s="4">
        <v>54.6</v>
      </c>
      <c r="H10" s="4">
        <v>0</v>
      </c>
      <c r="I10" s="4">
        <v>0.1</v>
      </c>
      <c r="J10" s="4">
        <v>0.11</v>
      </c>
      <c r="K10" s="4">
        <v>132</v>
      </c>
      <c r="L10" s="4">
        <v>75</v>
      </c>
      <c r="M10" s="4">
        <v>5.25</v>
      </c>
      <c r="N10" s="5">
        <v>0.15</v>
      </c>
    </row>
    <row r="11" spans="1:14" x14ac:dyDescent="0.25">
      <c r="A11" s="4"/>
      <c r="B11" s="26" t="s">
        <v>160</v>
      </c>
      <c r="C11" s="11">
        <f t="shared" ref="C11:N11" si="0">SUM(C5:C10)</f>
        <v>550</v>
      </c>
      <c r="D11" s="2">
        <f t="shared" si="0"/>
        <v>23.749999999999996</v>
      </c>
      <c r="E11" s="2">
        <f t="shared" si="0"/>
        <v>32.79</v>
      </c>
      <c r="F11" s="2">
        <f t="shared" si="0"/>
        <v>120.59</v>
      </c>
      <c r="G11" s="2">
        <f t="shared" si="0"/>
        <v>929.43</v>
      </c>
      <c r="H11" s="2">
        <f t="shared" si="0"/>
        <v>0.42000000000000004</v>
      </c>
      <c r="I11" s="2">
        <f t="shared" si="0"/>
        <v>0.27</v>
      </c>
      <c r="J11" s="2">
        <f t="shared" si="0"/>
        <v>2.94</v>
      </c>
      <c r="K11" s="2">
        <f t="shared" si="0"/>
        <v>513.72</v>
      </c>
      <c r="L11" s="2">
        <f t="shared" si="0"/>
        <v>603.27</v>
      </c>
      <c r="M11" s="2">
        <f t="shared" si="0"/>
        <v>102.44999999999999</v>
      </c>
      <c r="N11" s="11">
        <f t="shared" si="0"/>
        <v>4.4400000000000004</v>
      </c>
    </row>
    <row r="12" spans="1:14" x14ac:dyDescent="0.25">
      <c r="A12" s="4"/>
      <c r="B12" s="2" t="s">
        <v>9</v>
      </c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x14ac:dyDescent="0.25">
      <c r="A13" s="16">
        <v>847</v>
      </c>
      <c r="B13" s="8" t="s">
        <v>71</v>
      </c>
      <c r="C13" s="5">
        <v>300</v>
      </c>
      <c r="D13" s="5">
        <v>1.2</v>
      </c>
      <c r="E13" s="4">
        <v>1.2</v>
      </c>
      <c r="F13" s="4">
        <v>29.4</v>
      </c>
      <c r="G13" s="4">
        <v>141</v>
      </c>
      <c r="H13" s="4">
        <v>0.09</v>
      </c>
      <c r="I13" s="4">
        <v>0</v>
      </c>
      <c r="J13" s="4">
        <v>30</v>
      </c>
      <c r="K13" s="4">
        <v>30</v>
      </c>
      <c r="L13" s="4">
        <v>227.4</v>
      </c>
      <c r="M13" s="4">
        <v>0</v>
      </c>
      <c r="N13" s="5">
        <v>6.6</v>
      </c>
    </row>
    <row r="14" spans="1:14" x14ac:dyDescent="0.25">
      <c r="A14" s="16"/>
      <c r="B14" s="26" t="s">
        <v>160</v>
      </c>
      <c r="C14" s="11">
        <f t="shared" ref="C14:N14" si="1">SUM(C13)</f>
        <v>300</v>
      </c>
      <c r="D14" s="11">
        <f t="shared" si="1"/>
        <v>1.2</v>
      </c>
      <c r="E14" s="2">
        <f t="shared" si="1"/>
        <v>1.2</v>
      </c>
      <c r="F14" s="2">
        <f t="shared" si="1"/>
        <v>29.4</v>
      </c>
      <c r="G14" s="2">
        <f t="shared" si="1"/>
        <v>141</v>
      </c>
      <c r="H14" s="2">
        <f t="shared" si="1"/>
        <v>0.09</v>
      </c>
      <c r="I14" s="2">
        <f t="shared" si="1"/>
        <v>0</v>
      </c>
      <c r="J14" s="2">
        <f t="shared" si="1"/>
        <v>30</v>
      </c>
      <c r="K14" s="2">
        <f t="shared" si="1"/>
        <v>30</v>
      </c>
      <c r="L14" s="2">
        <f t="shared" si="1"/>
        <v>227.4</v>
      </c>
      <c r="M14" s="2">
        <f t="shared" si="1"/>
        <v>0</v>
      </c>
      <c r="N14" s="11">
        <f t="shared" si="1"/>
        <v>6.6</v>
      </c>
    </row>
    <row r="15" spans="1:14" x14ac:dyDescent="0.25">
      <c r="A15" s="4"/>
      <c r="B15" s="2" t="s">
        <v>10</v>
      </c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x14ac:dyDescent="0.25">
      <c r="A16" s="4">
        <v>43</v>
      </c>
      <c r="B16" s="19" t="s">
        <v>99</v>
      </c>
      <c r="C16" s="5">
        <v>100</v>
      </c>
      <c r="D16" s="5">
        <v>1.76</v>
      </c>
      <c r="E16" s="4">
        <v>8.0500000000000007</v>
      </c>
      <c r="F16" s="4">
        <v>11.97</v>
      </c>
      <c r="G16" s="4">
        <v>126.61</v>
      </c>
      <c r="H16" s="4">
        <v>0.08</v>
      </c>
      <c r="I16" s="4">
        <v>0</v>
      </c>
      <c r="J16" s="4">
        <v>41.9</v>
      </c>
      <c r="K16" s="4">
        <v>57.88</v>
      </c>
      <c r="L16" s="4">
        <v>45.7</v>
      </c>
      <c r="M16" s="4">
        <v>27.24</v>
      </c>
      <c r="N16" s="4">
        <v>1.28</v>
      </c>
    </row>
    <row r="17" spans="1:14" x14ac:dyDescent="0.25">
      <c r="A17" s="4">
        <v>496</v>
      </c>
      <c r="B17" s="6" t="s">
        <v>115</v>
      </c>
      <c r="C17" s="5">
        <v>250</v>
      </c>
      <c r="D17" s="4">
        <v>13.5</v>
      </c>
      <c r="E17" s="4">
        <v>7.34</v>
      </c>
      <c r="F17" s="4">
        <v>29.01</v>
      </c>
      <c r="G17" s="4">
        <v>135</v>
      </c>
      <c r="H17" s="4">
        <v>0.12</v>
      </c>
      <c r="I17" s="4">
        <v>0.05</v>
      </c>
      <c r="J17" s="4">
        <v>6.18</v>
      </c>
      <c r="K17" s="4">
        <v>34.229999999999997</v>
      </c>
      <c r="L17" s="4">
        <v>191.4</v>
      </c>
      <c r="M17" s="4">
        <v>45.06</v>
      </c>
      <c r="N17" s="4">
        <v>2.5</v>
      </c>
    </row>
    <row r="18" spans="1:14" x14ac:dyDescent="0.25">
      <c r="A18" s="4">
        <v>454</v>
      </c>
      <c r="B18" s="6" t="s">
        <v>133</v>
      </c>
      <c r="C18" s="5">
        <v>250</v>
      </c>
      <c r="D18" s="4">
        <v>26.75</v>
      </c>
      <c r="E18" s="4">
        <v>25</v>
      </c>
      <c r="F18" s="4">
        <v>67.25</v>
      </c>
      <c r="G18" s="4">
        <v>595.75</v>
      </c>
      <c r="H18" s="4">
        <v>0.27</v>
      </c>
      <c r="I18" s="4">
        <v>0.08</v>
      </c>
      <c r="J18" s="4">
        <v>20</v>
      </c>
      <c r="K18" s="4">
        <v>68.239999999999995</v>
      </c>
      <c r="L18" s="4">
        <v>277.3</v>
      </c>
      <c r="M18" s="4">
        <v>52.92</v>
      </c>
      <c r="N18" s="5">
        <v>3.56</v>
      </c>
    </row>
    <row r="19" spans="1:14" x14ac:dyDescent="0.25">
      <c r="A19" s="4">
        <v>868</v>
      </c>
      <c r="B19" s="8" t="s">
        <v>12</v>
      </c>
      <c r="C19" s="5">
        <v>200</v>
      </c>
      <c r="D19" s="5">
        <v>0.04</v>
      </c>
      <c r="E19" s="4">
        <v>0.14000000000000001</v>
      </c>
      <c r="F19" s="4">
        <v>24.02</v>
      </c>
      <c r="G19" s="4">
        <v>93.45</v>
      </c>
      <c r="H19" s="4">
        <v>0</v>
      </c>
      <c r="I19" s="4">
        <v>0</v>
      </c>
      <c r="J19" s="4">
        <v>1.08</v>
      </c>
      <c r="K19" s="4">
        <v>2.19</v>
      </c>
      <c r="L19" s="4">
        <v>2.97</v>
      </c>
      <c r="M19" s="4">
        <v>1.46</v>
      </c>
      <c r="N19" s="5">
        <v>0.05</v>
      </c>
    </row>
    <row r="20" spans="1:14" x14ac:dyDescent="0.25">
      <c r="A20" s="16">
        <v>879</v>
      </c>
      <c r="B20" s="8" t="s">
        <v>13</v>
      </c>
      <c r="C20" s="5">
        <v>100</v>
      </c>
      <c r="D20" s="5">
        <v>6.6</v>
      </c>
      <c r="E20" s="4">
        <v>1.1000000000000001</v>
      </c>
      <c r="F20" s="4">
        <v>41</v>
      </c>
      <c r="G20" s="4">
        <v>206</v>
      </c>
      <c r="H20" s="4">
        <v>0.16</v>
      </c>
      <c r="I20" s="4">
        <v>0</v>
      </c>
      <c r="J20" s="4">
        <v>0</v>
      </c>
      <c r="K20" s="4">
        <v>30</v>
      </c>
      <c r="L20" s="4">
        <v>46</v>
      </c>
      <c r="M20" s="4">
        <v>46</v>
      </c>
      <c r="N20" s="5">
        <v>2.2999999999999998</v>
      </c>
    </row>
    <row r="21" spans="1:14" x14ac:dyDescent="0.25">
      <c r="A21" s="4">
        <v>878</v>
      </c>
      <c r="B21" s="6" t="s">
        <v>17</v>
      </c>
      <c r="C21" s="5">
        <v>50</v>
      </c>
      <c r="D21" s="5">
        <v>4.05</v>
      </c>
      <c r="E21" s="4">
        <v>0.6</v>
      </c>
      <c r="F21" s="4">
        <v>24.4</v>
      </c>
      <c r="G21" s="4">
        <v>137</v>
      </c>
      <c r="H21" s="4">
        <v>0.12</v>
      </c>
      <c r="I21" s="4">
        <v>0</v>
      </c>
      <c r="J21" s="4">
        <v>0</v>
      </c>
      <c r="K21" s="4">
        <v>16</v>
      </c>
      <c r="L21" s="4">
        <v>64</v>
      </c>
      <c r="M21" s="4">
        <v>26.5</v>
      </c>
      <c r="N21" s="5">
        <v>1.2</v>
      </c>
    </row>
    <row r="22" spans="1:14" x14ac:dyDescent="0.25">
      <c r="A22" s="4"/>
      <c r="B22" s="26" t="s">
        <v>160</v>
      </c>
      <c r="C22" s="11">
        <f t="shared" ref="C22:N22" si="2">SUM(C16:C21)</f>
        <v>950</v>
      </c>
      <c r="D22" s="11">
        <f t="shared" si="2"/>
        <v>52.699999999999996</v>
      </c>
      <c r="E22" s="2">
        <f t="shared" si="2"/>
        <v>42.230000000000004</v>
      </c>
      <c r="F22" s="2">
        <f t="shared" si="2"/>
        <v>197.65</v>
      </c>
      <c r="G22" s="2">
        <f t="shared" si="2"/>
        <v>1293.81</v>
      </c>
      <c r="H22" s="2">
        <f t="shared" si="2"/>
        <v>0.75</v>
      </c>
      <c r="I22" s="2">
        <f t="shared" si="2"/>
        <v>0.13</v>
      </c>
      <c r="J22" s="2">
        <f t="shared" si="2"/>
        <v>69.16</v>
      </c>
      <c r="K22" s="2">
        <f t="shared" si="2"/>
        <v>208.54</v>
      </c>
      <c r="L22" s="2">
        <f t="shared" si="2"/>
        <v>627.37000000000012</v>
      </c>
      <c r="M22" s="2">
        <f t="shared" si="2"/>
        <v>199.18</v>
      </c>
      <c r="N22" s="11">
        <f t="shared" si="2"/>
        <v>10.889999999999999</v>
      </c>
    </row>
    <row r="23" spans="1:14" x14ac:dyDescent="0.25">
      <c r="A23" s="4"/>
      <c r="B23" s="2" t="s">
        <v>14</v>
      </c>
      <c r="C23" s="5"/>
      <c r="D23" s="5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x14ac:dyDescent="0.25">
      <c r="A24" s="4">
        <v>389</v>
      </c>
      <c r="B24" s="6" t="s">
        <v>82</v>
      </c>
      <c r="C24" s="5">
        <v>200</v>
      </c>
      <c r="D24" s="4">
        <v>1</v>
      </c>
      <c r="E24" s="4">
        <v>0.8</v>
      </c>
      <c r="F24" s="4">
        <v>19.600000000000001</v>
      </c>
      <c r="G24" s="4">
        <v>84</v>
      </c>
      <c r="H24" s="4">
        <v>0.02</v>
      </c>
      <c r="I24" s="4">
        <v>0</v>
      </c>
      <c r="J24" s="4">
        <v>4</v>
      </c>
      <c r="K24" s="4">
        <v>16</v>
      </c>
      <c r="L24" s="4">
        <v>18</v>
      </c>
      <c r="M24" s="4">
        <v>10</v>
      </c>
      <c r="N24" s="5">
        <v>0.2</v>
      </c>
    </row>
    <row r="25" spans="1:14" x14ac:dyDescent="0.25">
      <c r="A25" s="4">
        <v>468</v>
      </c>
      <c r="B25" s="6" t="s">
        <v>145</v>
      </c>
      <c r="C25" s="5">
        <v>195</v>
      </c>
      <c r="D25" s="4">
        <v>24.44</v>
      </c>
      <c r="E25" s="4">
        <v>16</v>
      </c>
      <c r="F25" s="4">
        <v>33.64</v>
      </c>
      <c r="G25" s="4">
        <v>375.43</v>
      </c>
      <c r="H25" s="4">
        <v>0.1</v>
      </c>
      <c r="I25" s="4">
        <v>0.16</v>
      </c>
      <c r="J25" s="4">
        <v>1.08</v>
      </c>
      <c r="K25" s="4">
        <v>280.89999999999998</v>
      </c>
      <c r="L25" s="4">
        <v>346.6</v>
      </c>
      <c r="M25" s="4">
        <v>48.95</v>
      </c>
      <c r="N25" s="5">
        <v>1.28</v>
      </c>
    </row>
    <row r="26" spans="1:14" x14ac:dyDescent="0.25">
      <c r="A26" s="4"/>
      <c r="B26" s="26" t="s">
        <v>160</v>
      </c>
      <c r="C26" s="11">
        <f t="shared" ref="C26:N26" si="3">SUM(C24:C25)</f>
        <v>395</v>
      </c>
      <c r="D26" s="2">
        <f t="shared" si="3"/>
        <v>25.44</v>
      </c>
      <c r="E26" s="2">
        <f t="shared" si="3"/>
        <v>16.8</v>
      </c>
      <c r="F26" s="2">
        <f t="shared" si="3"/>
        <v>53.24</v>
      </c>
      <c r="G26" s="2">
        <f t="shared" si="3"/>
        <v>459.43</v>
      </c>
      <c r="H26" s="2">
        <f t="shared" si="3"/>
        <v>0.12000000000000001</v>
      </c>
      <c r="I26" s="2">
        <f t="shared" si="3"/>
        <v>0.16</v>
      </c>
      <c r="J26" s="2">
        <f t="shared" si="3"/>
        <v>5.08</v>
      </c>
      <c r="K26" s="2">
        <f t="shared" si="3"/>
        <v>296.89999999999998</v>
      </c>
      <c r="L26" s="2">
        <f t="shared" si="3"/>
        <v>364.6</v>
      </c>
      <c r="M26" s="2">
        <f t="shared" si="3"/>
        <v>58.95</v>
      </c>
      <c r="N26" s="11">
        <f t="shared" si="3"/>
        <v>1.48</v>
      </c>
    </row>
    <row r="27" spans="1:14" x14ac:dyDescent="0.25">
      <c r="A27" s="4"/>
      <c r="B27" s="2" t="s">
        <v>15</v>
      </c>
      <c r="C27" s="5"/>
      <c r="D27" s="5"/>
      <c r="E27" s="4"/>
      <c r="F27" s="4"/>
      <c r="G27" s="8"/>
      <c r="H27" s="4"/>
      <c r="I27" s="4"/>
      <c r="J27" s="4"/>
      <c r="K27" s="4"/>
      <c r="L27" s="4"/>
      <c r="M27" s="4"/>
      <c r="N27" s="4"/>
    </row>
    <row r="28" spans="1:14" x14ac:dyDescent="0.25">
      <c r="A28" s="4">
        <v>38</v>
      </c>
      <c r="B28" s="21" t="s">
        <v>104</v>
      </c>
      <c r="C28" s="5">
        <v>100</v>
      </c>
      <c r="D28" s="5">
        <v>1.05</v>
      </c>
      <c r="E28" s="4">
        <v>8.0500000000000007</v>
      </c>
      <c r="F28" s="4">
        <v>9.6</v>
      </c>
      <c r="G28" s="4">
        <v>114.6</v>
      </c>
      <c r="H28" s="4">
        <v>0.05</v>
      </c>
      <c r="I28" s="4">
        <v>0</v>
      </c>
      <c r="J28" s="4">
        <v>5.54</v>
      </c>
      <c r="K28" s="4">
        <v>41.41</v>
      </c>
      <c r="L28" s="4">
        <v>43.78</v>
      </c>
      <c r="M28" s="4">
        <v>30.43</v>
      </c>
      <c r="N28" s="5">
        <v>1.23</v>
      </c>
    </row>
    <row r="29" spans="1:14" x14ac:dyDescent="0.25">
      <c r="A29" s="4">
        <v>637</v>
      </c>
      <c r="B29" s="6" t="s">
        <v>33</v>
      </c>
      <c r="C29" s="5">
        <v>100</v>
      </c>
      <c r="D29" s="4">
        <v>18.7</v>
      </c>
      <c r="E29" s="4">
        <v>18.399999999999999</v>
      </c>
      <c r="F29" s="4">
        <v>0.7</v>
      </c>
      <c r="G29" s="4">
        <v>241.2</v>
      </c>
      <c r="H29" s="4">
        <v>7.0000000000000007E-2</v>
      </c>
      <c r="I29" s="4">
        <v>7.0000000000000007E-2</v>
      </c>
      <c r="J29" s="4">
        <v>1.8</v>
      </c>
      <c r="K29" s="4">
        <v>16</v>
      </c>
      <c r="L29" s="4">
        <v>228</v>
      </c>
      <c r="M29" s="4">
        <v>27</v>
      </c>
      <c r="N29" s="4">
        <v>3</v>
      </c>
    </row>
    <row r="30" spans="1:14" x14ac:dyDescent="0.25">
      <c r="A30" s="4">
        <v>185</v>
      </c>
      <c r="B30" s="6" t="s">
        <v>77</v>
      </c>
      <c r="C30" s="5">
        <v>190</v>
      </c>
      <c r="D30" s="4">
        <v>5.73</v>
      </c>
      <c r="E30" s="4">
        <v>9.16</v>
      </c>
      <c r="F30" s="4">
        <v>27.59</v>
      </c>
      <c r="G30" s="4">
        <v>210.3</v>
      </c>
      <c r="H30" s="4">
        <v>7.0000000000000007E-2</v>
      </c>
      <c r="I30" s="4">
        <v>0.06</v>
      </c>
      <c r="J30" s="4">
        <v>1.2</v>
      </c>
      <c r="K30" s="4">
        <v>157.80000000000001</v>
      </c>
      <c r="L30" s="4">
        <v>190.2</v>
      </c>
      <c r="M30" s="4">
        <v>40</v>
      </c>
      <c r="N30" s="4">
        <v>1.1000000000000001</v>
      </c>
    </row>
    <row r="31" spans="1:14" x14ac:dyDescent="0.25">
      <c r="A31" s="4">
        <v>943</v>
      </c>
      <c r="B31" s="8" t="s">
        <v>16</v>
      </c>
      <c r="C31" s="5">
        <v>200</v>
      </c>
      <c r="D31" s="5">
        <v>0.4</v>
      </c>
      <c r="E31" s="4">
        <v>0.1</v>
      </c>
      <c r="F31" s="4">
        <v>15.11</v>
      </c>
      <c r="G31" s="4">
        <v>62.74</v>
      </c>
      <c r="H31" s="4">
        <v>2E-3</v>
      </c>
      <c r="I31" s="4">
        <v>1E-3</v>
      </c>
      <c r="J31" s="4">
        <v>0.2</v>
      </c>
      <c r="K31" s="4">
        <v>10.199999999999999</v>
      </c>
      <c r="L31" s="4">
        <v>16.48</v>
      </c>
      <c r="M31" s="4">
        <v>8.8000000000000007</v>
      </c>
      <c r="N31" s="5">
        <v>1.69</v>
      </c>
    </row>
    <row r="32" spans="1:14" x14ac:dyDescent="0.25">
      <c r="A32" s="16">
        <v>878</v>
      </c>
      <c r="B32" s="8" t="s">
        <v>17</v>
      </c>
      <c r="C32" s="5">
        <v>75</v>
      </c>
      <c r="D32" s="4">
        <v>3</v>
      </c>
      <c r="E32" s="4">
        <v>1.05</v>
      </c>
      <c r="F32" s="4">
        <v>36.299999999999997</v>
      </c>
      <c r="G32" s="4">
        <v>205.5</v>
      </c>
      <c r="H32" s="4">
        <v>0.18</v>
      </c>
      <c r="I32" s="4">
        <v>0</v>
      </c>
      <c r="J32" s="4">
        <v>0.15</v>
      </c>
      <c r="K32" s="4">
        <v>24</v>
      </c>
      <c r="L32" s="4">
        <v>96</v>
      </c>
      <c r="M32" s="4">
        <v>39.75</v>
      </c>
      <c r="N32" s="5">
        <v>1.8</v>
      </c>
    </row>
    <row r="33" spans="1:14" x14ac:dyDescent="0.25">
      <c r="A33" s="16">
        <v>879</v>
      </c>
      <c r="B33" s="8" t="s">
        <v>13</v>
      </c>
      <c r="C33" s="5">
        <v>50</v>
      </c>
      <c r="D33" s="4">
        <v>3.3</v>
      </c>
      <c r="E33" s="4">
        <v>0.55000000000000004</v>
      </c>
      <c r="F33" s="4">
        <v>20.5</v>
      </c>
      <c r="G33" s="4">
        <v>103</v>
      </c>
      <c r="H33" s="4">
        <v>0.08</v>
      </c>
      <c r="I33" s="4">
        <v>0</v>
      </c>
      <c r="J33" s="4">
        <v>0</v>
      </c>
      <c r="K33" s="4">
        <v>15</v>
      </c>
      <c r="L33" s="4">
        <v>23</v>
      </c>
      <c r="M33" s="4">
        <v>23</v>
      </c>
      <c r="N33" s="5">
        <v>1.1499999999999999</v>
      </c>
    </row>
    <row r="34" spans="1:14" x14ac:dyDescent="0.25">
      <c r="A34" s="16"/>
      <c r="B34" s="26" t="s">
        <v>160</v>
      </c>
      <c r="C34" s="11">
        <f t="shared" ref="C34:N34" si="4">SUM(C28:C33)</f>
        <v>715</v>
      </c>
      <c r="D34" s="2">
        <f t="shared" si="4"/>
        <v>32.18</v>
      </c>
      <c r="E34" s="2">
        <f t="shared" si="4"/>
        <v>37.309999999999995</v>
      </c>
      <c r="F34" s="2">
        <f t="shared" si="4"/>
        <v>109.8</v>
      </c>
      <c r="G34" s="2">
        <f t="shared" si="4"/>
        <v>937.33999999999992</v>
      </c>
      <c r="H34" s="2">
        <f t="shared" si="4"/>
        <v>0.45200000000000001</v>
      </c>
      <c r="I34" s="2">
        <f t="shared" si="4"/>
        <v>0.13100000000000001</v>
      </c>
      <c r="J34" s="2">
        <f t="shared" si="4"/>
        <v>8.8899999999999988</v>
      </c>
      <c r="K34" s="2">
        <f t="shared" si="4"/>
        <v>264.40999999999997</v>
      </c>
      <c r="L34" s="2">
        <f t="shared" si="4"/>
        <v>597.46</v>
      </c>
      <c r="M34" s="2">
        <f t="shared" si="4"/>
        <v>168.98000000000002</v>
      </c>
      <c r="N34" s="11">
        <f t="shared" si="4"/>
        <v>9.9700000000000006</v>
      </c>
    </row>
    <row r="35" spans="1:14" x14ac:dyDescent="0.25">
      <c r="A35" s="4"/>
      <c r="B35" s="2" t="s">
        <v>18</v>
      </c>
      <c r="C35" s="5"/>
      <c r="D35" s="5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4" x14ac:dyDescent="0.25">
      <c r="A36" s="4">
        <v>966</v>
      </c>
      <c r="B36" s="8" t="s">
        <v>19</v>
      </c>
      <c r="C36" s="5">
        <v>200</v>
      </c>
      <c r="D36" s="4">
        <v>5.8</v>
      </c>
      <c r="E36" s="4">
        <v>5</v>
      </c>
      <c r="F36" s="4">
        <v>8.4</v>
      </c>
      <c r="G36" s="4">
        <v>108</v>
      </c>
      <c r="H36" s="4">
        <v>0.06</v>
      </c>
      <c r="I36" s="4">
        <v>0.04</v>
      </c>
      <c r="J36" s="4">
        <v>1.4</v>
      </c>
      <c r="K36" s="4">
        <v>240</v>
      </c>
      <c r="L36" s="4">
        <v>190</v>
      </c>
      <c r="M36" s="4">
        <v>28</v>
      </c>
      <c r="N36" s="5">
        <v>0.2</v>
      </c>
    </row>
    <row r="37" spans="1:14" x14ac:dyDescent="0.25">
      <c r="A37" s="4">
        <v>878</v>
      </c>
      <c r="B37" s="6" t="s">
        <v>110</v>
      </c>
      <c r="C37" s="5">
        <v>25</v>
      </c>
      <c r="D37" s="4">
        <v>2.0499999999999998</v>
      </c>
      <c r="E37" s="4">
        <v>0.35</v>
      </c>
      <c r="F37" s="4">
        <v>12.2</v>
      </c>
      <c r="G37" s="4">
        <v>68.5</v>
      </c>
      <c r="H37" s="4">
        <v>0.06</v>
      </c>
      <c r="I37" s="4">
        <v>0</v>
      </c>
      <c r="J37" s="4">
        <v>0</v>
      </c>
      <c r="K37" s="4">
        <v>8</v>
      </c>
      <c r="L37" s="4">
        <v>32</v>
      </c>
      <c r="M37" s="4">
        <v>13.25</v>
      </c>
      <c r="N37" s="4">
        <v>0.6</v>
      </c>
    </row>
    <row r="38" spans="1:14" x14ac:dyDescent="0.25">
      <c r="A38" s="4"/>
      <c r="B38" s="26" t="s">
        <v>160</v>
      </c>
      <c r="C38" s="11">
        <f t="shared" ref="C38:N38" si="5">SUM(C36:C37)</f>
        <v>225</v>
      </c>
      <c r="D38" s="2">
        <f t="shared" si="5"/>
        <v>7.85</v>
      </c>
      <c r="E38" s="2">
        <f t="shared" si="5"/>
        <v>5.35</v>
      </c>
      <c r="F38" s="2">
        <f t="shared" si="5"/>
        <v>20.6</v>
      </c>
      <c r="G38" s="2">
        <f t="shared" si="5"/>
        <v>176.5</v>
      </c>
      <c r="H38" s="2">
        <f t="shared" si="5"/>
        <v>0.12</v>
      </c>
      <c r="I38" s="2">
        <f t="shared" si="5"/>
        <v>0.04</v>
      </c>
      <c r="J38" s="2">
        <f t="shared" si="5"/>
        <v>1.4</v>
      </c>
      <c r="K38" s="2">
        <f t="shared" si="5"/>
        <v>248</v>
      </c>
      <c r="L38" s="2">
        <f t="shared" si="5"/>
        <v>222</v>
      </c>
      <c r="M38" s="2">
        <f t="shared" si="5"/>
        <v>41.25</v>
      </c>
      <c r="N38" s="2">
        <f t="shared" si="5"/>
        <v>0.8</v>
      </c>
    </row>
    <row r="39" spans="1:14" x14ac:dyDescent="0.25">
      <c r="A39" s="9"/>
      <c r="B39" s="9" t="s">
        <v>54</v>
      </c>
      <c r="C39" s="11">
        <f t="shared" ref="C39:N39" si="6">SUM(C38,C34,C26,C22,C14,C11)</f>
        <v>3135</v>
      </c>
      <c r="D39" s="2">
        <f t="shared" si="6"/>
        <v>143.11999999999998</v>
      </c>
      <c r="E39" s="2">
        <f t="shared" si="6"/>
        <v>135.68</v>
      </c>
      <c r="F39" s="2">
        <f t="shared" si="6"/>
        <v>531.28</v>
      </c>
      <c r="G39" s="2">
        <f t="shared" si="6"/>
        <v>3937.5099999999998</v>
      </c>
      <c r="H39" s="2">
        <f t="shared" si="6"/>
        <v>1.9520000000000004</v>
      </c>
      <c r="I39" s="2">
        <f t="shared" si="6"/>
        <v>0.73100000000000009</v>
      </c>
      <c r="J39" s="2">
        <f t="shared" si="6"/>
        <v>117.47</v>
      </c>
      <c r="K39" s="2">
        <f t="shared" si="6"/>
        <v>1561.57</v>
      </c>
      <c r="L39" s="2">
        <f t="shared" si="6"/>
        <v>2642.1000000000004</v>
      </c>
      <c r="M39" s="2">
        <f t="shared" si="6"/>
        <v>570.80999999999995</v>
      </c>
      <c r="N39" s="2">
        <f t="shared" si="6"/>
        <v>34.18</v>
      </c>
    </row>
  </sheetData>
  <mergeCells count="7">
    <mergeCell ref="K1:N1"/>
    <mergeCell ref="A1:A2"/>
    <mergeCell ref="B1:B2"/>
    <mergeCell ref="C1:C2"/>
    <mergeCell ref="D1:F1"/>
    <mergeCell ref="G1:G2"/>
    <mergeCell ref="H1:J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opLeftCell="A34" workbookViewId="0">
      <selection activeCell="B38" sqref="B38"/>
    </sheetView>
  </sheetViews>
  <sheetFormatPr defaultRowHeight="15" x14ac:dyDescent="0.25"/>
  <cols>
    <col min="1" max="1" width="9.85546875" customWidth="1"/>
    <col min="2" max="2" width="42.42578125" customWidth="1"/>
    <col min="3" max="3" width="7.7109375" customWidth="1"/>
    <col min="4" max="5" width="6.140625" customWidth="1"/>
    <col min="6" max="6" width="6" customWidth="1"/>
    <col min="7" max="7" width="10.5703125" customWidth="1"/>
    <col min="8" max="8" width="6.28515625" customWidth="1"/>
    <col min="9" max="9" width="5.85546875" customWidth="1"/>
    <col min="10" max="10" width="5.42578125" customWidth="1"/>
    <col min="11" max="11" width="5.28515625" customWidth="1"/>
    <col min="12" max="12" width="5.85546875" customWidth="1"/>
    <col min="13" max="13" width="6.42578125" customWidth="1"/>
    <col min="14" max="14" width="6.140625" customWidth="1"/>
  </cols>
  <sheetData>
    <row r="1" spans="1:14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36"/>
      <c r="J1" s="36"/>
      <c r="K1" s="37" t="s">
        <v>94</v>
      </c>
      <c r="L1" s="38"/>
      <c r="M1" s="38"/>
      <c r="N1" s="38"/>
    </row>
    <row r="2" spans="1:14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57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4" x14ac:dyDescent="0.25">
      <c r="A5" s="7">
        <v>167</v>
      </c>
      <c r="B5" s="6" t="s">
        <v>48</v>
      </c>
      <c r="C5" s="5">
        <v>190</v>
      </c>
      <c r="D5" s="7">
        <v>3.88</v>
      </c>
      <c r="E5" s="5">
        <v>14.36</v>
      </c>
      <c r="F5" s="7">
        <v>48.46</v>
      </c>
      <c r="G5" s="7">
        <v>285.35000000000002</v>
      </c>
      <c r="H5" s="4">
        <v>0.06</v>
      </c>
      <c r="I5" s="4">
        <v>0.04</v>
      </c>
      <c r="J5" s="7">
        <v>2.97</v>
      </c>
      <c r="K5" s="4">
        <v>38.44</v>
      </c>
      <c r="L5" s="4">
        <v>71.59</v>
      </c>
      <c r="M5" s="4">
        <v>25.02</v>
      </c>
      <c r="N5" s="4">
        <v>2.0099999999999998</v>
      </c>
    </row>
    <row r="6" spans="1:14" x14ac:dyDescent="0.25">
      <c r="A6" s="4">
        <v>424</v>
      </c>
      <c r="B6" s="6" t="s">
        <v>28</v>
      </c>
      <c r="C6" s="5">
        <v>40</v>
      </c>
      <c r="D6" s="4">
        <v>5.0999999999999996</v>
      </c>
      <c r="E6" s="4">
        <v>4.5999999999999996</v>
      </c>
      <c r="F6" s="4">
        <v>0.3</v>
      </c>
      <c r="G6" s="4">
        <v>63</v>
      </c>
      <c r="H6" s="4">
        <v>0.03</v>
      </c>
      <c r="I6" s="4">
        <v>0.1</v>
      </c>
      <c r="J6" s="4">
        <v>0</v>
      </c>
      <c r="K6" s="4">
        <v>22</v>
      </c>
      <c r="L6" s="4">
        <v>76.8</v>
      </c>
      <c r="M6" s="4">
        <v>4.8</v>
      </c>
      <c r="N6" s="4">
        <v>1</v>
      </c>
    </row>
    <row r="7" spans="1:14" x14ac:dyDescent="0.25">
      <c r="A7" s="16">
        <v>379</v>
      </c>
      <c r="B7" s="6" t="s">
        <v>118</v>
      </c>
      <c r="C7" s="5">
        <v>200</v>
      </c>
      <c r="D7" s="4">
        <v>0.37</v>
      </c>
      <c r="E7" s="4">
        <v>3.8</v>
      </c>
      <c r="F7" s="4">
        <v>16.77</v>
      </c>
      <c r="G7" s="4">
        <v>74.900000000000006</v>
      </c>
      <c r="H7" s="4">
        <v>1.2E-2</v>
      </c>
      <c r="I7" s="4">
        <v>0</v>
      </c>
      <c r="J7" s="4">
        <v>2.4E-2</v>
      </c>
      <c r="K7" s="4">
        <v>1.78</v>
      </c>
      <c r="L7" s="4">
        <v>12.12</v>
      </c>
      <c r="M7" s="4">
        <v>3.88</v>
      </c>
      <c r="N7" s="5">
        <v>0.24</v>
      </c>
    </row>
    <row r="8" spans="1:14" x14ac:dyDescent="0.25">
      <c r="A8" s="4">
        <v>878</v>
      </c>
      <c r="B8" s="6" t="s">
        <v>17</v>
      </c>
      <c r="C8" s="5">
        <v>125</v>
      </c>
      <c r="D8" s="4">
        <v>10.25</v>
      </c>
      <c r="E8" s="4">
        <v>1.75</v>
      </c>
      <c r="F8" s="4">
        <v>61</v>
      </c>
      <c r="G8" s="4">
        <v>342.5</v>
      </c>
      <c r="H8" s="4">
        <v>0.3</v>
      </c>
      <c r="I8" s="4">
        <v>0</v>
      </c>
      <c r="J8" s="4">
        <v>0.25</v>
      </c>
      <c r="K8" s="4">
        <v>40</v>
      </c>
      <c r="L8" s="4">
        <v>160</v>
      </c>
      <c r="M8" s="4">
        <v>66.25</v>
      </c>
      <c r="N8" s="5">
        <v>3</v>
      </c>
    </row>
    <row r="9" spans="1:14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4">
        <v>3</v>
      </c>
      <c r="M9" s="4">
        <v>0</v>
      </c>
      <c r="N9" s="5">
        <v>0</v>
      </c>
    </row>
    <row r="10" spans="1:14" x14ac:dyDescent="0.25">
      <c r="A10" s="4"/>
      <c r="B10" s="26" t="s">
        <v>160</v>
      </c>
      <c r="C10" s="11">
        <f t="shared" ref="C10:N10" si="0">SUM(C5:C9)</f>
        <v>570</v>
      </c>
      <c r="D10" s="2">
        <f t="shared" si="0"/>
        <v>19.75</v>
      </c>
      <c r="E10" s="2">
        <f t="shared" si="0"/>
        <v>36.81</v>
      </c>
      <c r="F10" s="2">
        <f t="shared" si="0"/>
        <v>126.68</v>
      </c>
      <c r="G10" s="2">
        <f t="shared" si="0"/>
        <v>878.25</v>
      </c>
      <c r="H10" s="2">
        <f t="shared" si="0"/>
        <v>0.40199999999999997</v>
      </c>
      <c r="I10" s="2">
        <f t="shared" si="0"/>
        <v>0.22000000000000003</v>
      </c>
      <c r="J10" s="2">
        <f t="shared" si="0"/>
        <v>3.2440000000000002</v>
      </c>
      <c r="K10" s="2">
        <f t="shared" si="0"/>
        <v>103.72</v>
      </c>
      <c r="L10" s="2">
        <f t="shared" si="0"/>
        <v>323.51</v>
      </c>
      <c r="M10" s="2">
        <f t="shared" si="0"/>
        <v>99.95</v>
      </c>
      <c r="N10" s="11">
        <f t="shared" si="0"/>
        <v>6.25</v>
      </c>
    </row>
    <row r="11" spans="1:14" x14ac:dyDescent="0.25">
      <c r="A11" s="4"/>
      <c r="B11" s="2" t="s">
        <v>9</v>
      </c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x14ac:dyDescent="0.25">
      <c r="A12" s="4">
        <v>389</v>
      </c>
      <c r="B12" s="6" t="s">
        <v>82</v>
      </c>
      <c r="C12" s="5">
        <v>200</v>
      </c>
      <c r="D12" s="4">
        <v>1</v>
      </c>
      <c r="E12" s="4">
        <v>0.8</v>
      </c>
      <c r="F12" s="4">
        <v>19.600000000000001</v>
      </c>
      <c r="G12" s="4">
        <v>84</v>
      </c>
      <c r="H12" s="4">
        <v>0.02</v>
      </c>
      <c r="I12" s="4">
        <v>0</v>
      </c>
      <c r="J12" s="4">
        <v>4</v>
      </c>
      <c r="K12" s="4">
        <v>16</v>
      </c>
      <c r="L12" s="4">
        <v>18</v>
      </c>
      <c r="M12" s="4">
        <v>10</v>
      </c>
      <c r="N12" s="5">
        <v>0.2</v>
      </c>
    </row>
    <row r="13" spans="1:14" x14ac:dyDescent="0.25">
      <c r="A13" s="16">
        <v>847</v>
      </c>
      <c r="B13" s="8" t="s">
        <v>71</v>
      </c>
      <c r="C13" s="5">
        <v>150</v>
      </c>
      <c r="D13" s="5">
        <v>0.6</v>
      </c>
      <c r="E13" s="4">
        <v>0.6</v>
      </c>
      <c r="F13" s="4">
        <v>14.7</v>
      </c>
      <c r="G13" s="4">
        <v>70.5</v>
      </c>
      <c r="H13" s="4">
        <v>0.05</v>
      </c>
      <c r="I13" s="4">
        <v>0</v>
      </c>
      <c r="J13" s="4">
        <v>15</v>
      </c>
      <c r="K13" s="4">
        <v>15</v>
      </c>
      <c r="L13" s="4">
        <v>113.7</v>
      </c>
      <c r="M13" s="4">
        <v>0</v>
      </c>
      <c r="N13" s="5">
        <v>3.3</v>
      </c>
    </row>
    <row r="14" spans="1:14" x14ac:dyDescent="0.25">
      <c r="A14" s="16"/>
      <c r="B14" s="26" t="s">
        <v>160</v>
      </c>
      <c r="C14" s="11">
        <f t="shared" ref="C14:N14" si="1">SUM(C12:C13)</f>
        <v>350</v>
      </c>
      <c r="D14" s="11">
        <f t="shared" si="1"/>
        <v>1.6</v>
      </c>
      <c r="E14" s="2">
        <f t="shared" si="1"/>
        <v>1.4</v>
      </c>
      <c r="F14" s="2">
        <f t="shared" si="1"/>
        <v>34.299999999999997</v>
      </c>
      <c r="G14" s="2">
        <f t="shared" si="1"/>
        <v>154.5</v>
      </c>
      <c r="H14" s="2">
        <f t="shared" si="1"/>
        <v>7.0000000000000007E-2</v>
      </c>
      <c r="I14" s="2">
        <f t="shared" si="1"/>
        <v>0</v>
      </c>
      <c r="J14" s="2">
        <f t="shared" si="1"/>
        <v>19</v>
      </c>
      <c r="K14" s="2">
        <f t="shared" si="1"/>
        <v>31</v>
      </c>
      <c r="L14" s="2">
        <f t="shared" si="1"/>
        <v>131.69999999999999</v>
      </c>
      <c r="M14" s="2">
        <f t="shared" si="1"/>
        <v>10</v>
      </c>
      <c r="N14" s="11">
        <f t="shared" si="1"/>
        <v>3.5</v>
      </c>
    </row>
    <row r="15" spans="1:14" x14ac:dyDescent="0.25">
      <c r="A15" s="4"/>
      <c r="B15" s="2" t="s">
        <v>10</v>
      </c>
      <c r="C15" s="5"/>
      <c r="D15" s="5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x14ac:dyDescent="0.25">
      <c r="A16" s="4">
        <v>90</v>
      </c>
      <c r="B16" s="19" t="s">
        <v>103</v>
      </c>
      <c r="C16" s="5">
        <v>100</v>
      </c>
      <c r="D16" s="5">
        <v>1.5</v>
      </c>
      <c r="E16" s="4">
        <v>0.1</v>
      </c>
      <c r="F16" s="4">
        <v>10.8</v>
      </c>
      <c r="G16" s="4">
        <v>43</v>
      </c>
      <c r="H16" s="4">
        <v>0.02</v>
      </c>
      <c r="I16" s="4">
        <v>0</v>
      </c>
      <c r="J16" s="4">
        <v>10</v>
      </c>
      <c r="K16" s="4">
        <v>37</v>
      </c>
      <c r="L16" s="4">
        <v>43</v>
      </c>
      <c r="M16" s="4">
        <v>43</v>
      </c>
      <c r="N16" s="4">
        <v>1.4</v>
      </c>
    </row>
    <row r="17" spans="1:14" x14ac:dyDescent="0.25">
      <c r="A17" s="5">
        <v>197</v>
      </c>
      <c r="B17" s="6" t="s">
        <v>67</v>
      </c>
      <c r="C17" s="5">
        <v>250</v>
      </c>
      <c r="D17" s="5">
        <v>9.3800000000000008</v>
      </c>
      <c r="E17" s="5">
        <v>10.119999999999999</v>
      </c>
      <c r="F17" s="5">
        <v>20.8</v>
      </c>
      <c r="G17" s="5">
        <v>211.02</v>
      </c>
      <c r="H17" s="4">
        <v>0.1</v>
      </c>
      <c r="I17" s="4">
        <v>0.03</v>
      </c>
      <c r="J17" s="5">
        <v>11.8</v>
      </c>
      <c r="K17" s="4">
        <v>45</v>
      </c>
      <c r="L17" s="4">
        <v>101.1</v>
      </c>
      <c r="M17" s="4">
        <v>28.14</v>
      </c>
      <c r="N17" s="5">
        <v>1</v>
      </c>
    </row>
    <row r="18" spans="1:14" x14ac:dyDescent="0.25">
      <c r="A18" s="4">
        <v>67</v>
      </c>
      <c r="B18" s="8" t="s">
        <v>78</v>
      </c>
      <c r="C18" s="5">
        <v>300</v>
      </c>
      <c r="D18" s="4">
        <v>22.12</v>
      </c>
      <c r="E18" s="4">
        <v>14.38</v>
      </c>
      <c r="F18" s="4">
        <v>23.72</v>
      </c>
      <c r="G18" s="4">
        <v>287.33999999999997</v>
      </c>
      <c r="H18" s="4">
        <v>0.27</v>
      </c>
      <c r="I18" s="4">
        <v>0.09</v>
      </c>
      <c r="J18" s="4">
        <v>1</v>
      </c>
      <c r="K18" s="4">
        <v>125.6</v>
      </c>
      <c r="L18" s="4">
        <v>395.5</v>
      </c>
      <c r="M18" s="4">
        <v>102.6</v>
      </c>
      <c r="N18" s="4">
        <v>2.4</v>
      </c>
    </row>
    <row r="19" spans="1:14" x14ac:dyDescent="0.25">
      <c r="A19" s="4">
        <v>97</v>
      </c>
      <c r="B19" s="8" t="s">
        <v>121</v>
      </c>
      <c r="C19" s="5">
        <v>200</v>
      </c>
      <c r="D19" s="5">
        <v>0.2</v>
      </c>
      <c r="E19" s="4">
        <v>0.1</v>
      </c>
      <c r="F19" s="4">
        <v>18.37</v>
      </c>
      <c r="G19" s="4">
        <v>76.099999999999994</v>
      </c>
      <c r="H19" s="4">
        <v>8.0000000000000002E-3</v>
      </c>
      <c r="I19" s="4">
        <v>0.65</v>
      </c>
      <c r="J19" s="4">
        <v>97.5</v>
      </c>
      <c r="K19" s="4">
        <v>4.5</v>
      </c>
      <c r="L19" s="4">
        <v>1.2</v>
      </c>
      <c r="M19" s="4">
        <v>1.2</v>
      </c>
      <c r="N19" s="5">
        <v>0.2</v>
      </c>
    </row>
    <row r="20" spans="1:14" x14ac:dyDescent="0.25">
      <c r="A20" s="16">
        <v>879</v>
      </c>
      <c r="B20" s="8" t="s">
        <v>13</v>
      </c>
      <c r="C20" s="5">
        <v>100</v>
      </c>
      <c r="D20" s="5">
        <v>6.6</v>
      </c>
      <c r="E20" s="4">
        <v>1.1000000000000001</v>
      </c>
      <c r="F20" s="4">
        <v>41</v>
      </c>
      <c r="G20" s="4">
        <v>206</v>
      </c>
      <c r="H20" s="4">
        <v>0.16</v>
      </c>
      <c r="I20" s="4">
        <v>0</v>
      </c>
      <c r="J20" s="4">
        <v>0</v>
      </c>
      <c r="K20" s="4">
        <v>30</v>
      </c>
      <c r="L20" s="4">
        <v>46</v>
      </c>
      <c r="M20" s="4">
        <v>46</v>
      </c>
      <c r="N20" s="5">
        <v>2.2999999999999998</v>
      </c>
    </row>
    <row r="21" spans="1:14" x14ac:dyDescent="0.25">
      <c r="A21" s="4">
        <v>878</v>
      </c>
      <c r="B21" s="6" t="s">
        <v>17</v>
      </c>
      <c r="C21" s="5">
        <v>50</v>
      </c>
      <c r="D21" s="5">
        <v>4.05</v>
      </c>
      <c r="E21" s="4">
        <v>0.6</v>
      </c>
      <c r="F21" s="4">
        <v>24.4</v>
      </c>
      <c r="G21" s="4">
        <v>137</v>
      </c>
      <c r="H21" s="4">
        <v>0.12</v>
      </c>
      <c r="I21" s="4">
        <v>0</v>
      </c>
      <c r="J21" s="4">
        <v>0</v>
      </c>
      <c r="K21" s="4">
        <v>16</v>
      </c>
      <c r="L21" s="4">
        <v>64</v>
      </c>
      <c r="M21" s="4">
        <v>26.5</v>
      </c>
      <c r="N21" s="5">
        <v>1.2</v>
      </c>
    </row>
    <row r="22" spans="1:14" x14ac:dyDescent="0.25">
      <c r="A22" s="4"/>
      <c r="B22" s="26" t="s">
        <v>160</v>
      </c>
      <c r="C22" s="11">
        <f t="shared" ref="C22:N22" si="2">SUM(C16:C21)</f>
        <v>1000</v>
      </c>
      <c r="D22" s="11">
        <f t="shared" si="2"/>
        <v>43.85</v>
      </c>
      <c r="E22" s="2">
        <f t="shared" si="2"/>
        <v>26.400000000000006</v>
      </c>
      <c r="F22" s="2">
        <f t="shared" si="2"/>
        <v>139.09</v>
      </c>
      <c r="G22" s="2">
        <f t="shared" si="2"/>
        <v>960.46</v>
      </c>
      <c r="H22" s="2">
        <f t="shared" si="2"/>
        <v>0.67800000000000005</v>
      </c>
      <c r="I22" s="2">
        <f t="shared" si="2"/>
        <v>0.77</v>
      </c>
      <c r="J22" s="2">
        <f t="shared" si="2"/>
        <v>120.3</v>
      </c>
      <c r="K22" s="2">
        <f t="shared" si="2"/>
        <v>258.10000000000002</v>
      </c>
      <c r="L22" s="2">
        <f t="shared" si="2"/>
        <v>650.80000000000007</v>
      </c>
      <c r="M22" s="2">
        <f t="shared" si="2"/>
        <v>247.44</v>
      </c>
      <c r="N22" s="11">
        <f t="shared" si="2"/>
        <v>8.5</v>
      </c>
    </row>
    <row r="23" spans="1:14" x14ac:dyDescent="0.25">
      <c r="A23" s="4"/>
      <c r="B23" s="2" t="s">
        <v>14</v>
      </c>
      <c r="C23" s="5"/>
      <c r="D23" s="5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x14ac:dyDescent="0.25">
      <c r="A24" s="4">
        <v>874</v>
      </c>
      <c r="B24" s="8" t="s">
        <v>40</v>
      </c>
      <c r="C24" s="5">
        <v>200</v>
      </c>
      <c r="D24" s="5">
        <v>0.06</v>
      </c>
      <c r="E24" s="4">
        <v>0</v>
      </c>
      <c r="F24" s="4">
        <v>28.08</v>
      </c>
      <c r="G24" s="4">
        <v>112.8</v>
      </c>
      <c r="H24" s="4">
        <v>0</v>
      </c>
      <c r="I24" s="4">
        <v>0</v>
      </c>
      <c r="J24" s="4">
        <v>0</v>
      </c>
      <c r="K24" s="4">
        <v>0.22</v>
      </c>
      <c r="L24" s="4">
        <v>0</v>
      </c>
      <c r="M24" s="4">
        <v>0</v>
      </c>
      <c r="N24" s="5">
        <v>0.04</v>
      </c>
    </row>
    <row r="25" spans="1:14" x14ac:dyDescent="0.25">
      <c r="A25" s="4">
        <v>471</v>
      </c>
      <c r="B25" s="6" t="s">
        <v>146</v>
      </c>
      <c r="C25" s="5">
        <v>65</v>
      </c>
      <c r="D25" s="4">
        <v>8.02</v>
      </c>
      <c r="E25" s="4">
        <v>10.42</v>
      </c>
      <c r="F25" s="4">
        <v>44.76</v>
      </c>
      <c r="G25" s="4">
        <v>309.14999999999998</v>
      </c>
      <c r="H25" s="4">
        <v>0.22</v>
      </c>
      <c r="I25" s="4">
        <v>0.56000000000000005</v>
      </c>
      <c r="J25" s="4">
        <v>0.3</v>
      </c>
      <c r="K25" s="4">
        <v>39.04</v>
      </c>
      <c r="L25" s="4">
        <v>85.55</v>
      </c>
      <c r="M25" s="4">
        <v>16.010000000000002</v>
      </c>
      <c r="N25" s="4">
        <v>0.95</v>
      </c>
    </row>
    <row r="26" spans="1:14" x14ac:dyDescent="0.25">
      <c r="A26" s="16">
        <v>847</v>
      </c>
      <c r="B26" s="8" t="s">
        <v>71</v>
      </c>
      <c r="C26" s="5">
        <v>150</v>
      </c>
      <c r="D26" s="5">
        <v>0.6</v>
      </c>
      <c r="E26" s="4">
        <v>0.6</v>
      </c>
      <c r="F26" s="4">
        <v>14.7</v>
      </c>
      <c r="G26" s="4">
        <v>70.5</v>
      </c>
      <c r="H26" s="4">
        <v>0.05</v>
      </c>
      <c r="I26" s="4">
        <v>0</v>
      </c>
      <c r="J26" s="4">
        <v>15</v>
      </c>
      <c r="K26" s="4">
        <v>15</v>
      </c>
      <c r="L26" s="4">
        <v>113.7</v>
      </c>
      <c r="M26" s="4">
        <v>0</v>
      </c>
      <c r="N26" s="5">
        <v>3.3</v>
      </c>
    </row>
    <row r="27" spans="1:14" x14ac:dyDescent="0.25">
      <c r="A27" s="16"/>
      <c r="B27" s="26" t="s">
        <v>160</v>
      </c>
      <c r="C27" s="11">
        <f t="shared" ref="C27:N27" si="3">SUM(C24:C26)</f>
        <v>415</v>
      </c>
      <c r="D27" s="11">
        <f t="shared" si="3"/>
        <v>8.68</v>
      </c>
      <c r="E27" s="2">
        <f t="shared" si="3"/>
        <v>11.02</v>
      </c>
      <c r="F27" s="2">
        <f t="shared" si="3"/>
        <v>87.54</v>
      </c>
      <c r="G27" s="2">
        <f t="shared" si="3"/>
        <v>492.45</v>
      </c>
      <c r="H27" s="2">
        <f t="shared" si="3"/>
        <v>0.27</v>
      </c>
      <c r="I27" s="2">
        <f t="shared" si="3"/>
        <v>0.56000000000000005</v>
      </c>
      <c r="J27" s="2">
        <f t="shared" si="3"/>
        <v>15.3</v>
      </c>
      <c r="K27" s="2">
        <f t="shared" si="3"/>
        <v>54.26</v>
      </c>
      <c r="L27" s="2">
        <f t="shared" si="3"/>
        <v>199.25</v>
      </c>
      <c r="M27" s="2">
        <f t="shared" si="3"/>
        <v>16.010000000000002</v>
      </c>
      <c r="N27" s="11">
        <f t="shared" si="3"/>
        <v>4.29</v>
      </c>
    </row>
    <row r="28" spans="1:14" x14ac:dyDescent="0.25">
      <c r="A28" s="4"/>
      <c r="B28" s="2" t="s">
        <v>15</v>
      </c>
      <c r="C28" s="5"/>
      <c r="D28" s="5"/>
      <c r="E28" s="4"/>
      <c r="F28" s="4"/>
      <c r="G28" s="8"/>
      <c r="H28" s="4"/>
      <c r="I28" s="4"/>
      <c r="J28" s="4"/>
      <c r="K28" s="4"/>
      <c r="L28" s="4"/>
      <c r="M28" s="4"/>
      <c r="N28" s="4"/>
    </row>
    <row r="29" spans="1:14" x14ac:dyDescent="0.25">
      <c r="A29" s="4">
        <v>142</v>
      </c>
      <c r="B29" s="22" t="s">
        <v>138</v>
      </c>
      <c r="C29" s="5">
        <v>100</v>
      </c>
      <c r="D29" s="5">
        <v>1.58</v>
      </c>
      <c r="E29" s="4">
        <v>4.99</v>
      </c>
      <c r="F29" s="4">
        <v>7.75</v>
      </c>
      <c r="G29" s="4">
        <v>85.47</v>
      </c>
      <c r="H29" s="4">
        <v>0.08</v>
      </c>
      <c r="I29" s="4">
        <v>0</v>
      </c>
      <c r="J29" s="4">
        <v>20.61</v>
      </c>
      <c r="K29" s="4">
        <v>57.38</v>
      </c>
      <c r="L29" s="4">
        <v>45.7</v>
      </c>
      <c r="M29" s="4">
        <v>2.92</v>
      </c>
      <c r="N29" s="5">
        <v>0.74</v>
      </c>
    </row>
    <row r="30" spans="1:14" x14ac:dyDescent="0.25">
      <c r="A30" s="5">
        <v>423</v>
      </c>
      <c r="B30" s="6" t="s">
        <v>119</v>
      </c>
      <c r="C30" s="7">
        <v>100</v>
      </c>
      <c r="D30" s="4">
        <v>11.46</v>
      </c>
      <c r="E30" s="4">
        <v>11.27</v>
      </c>
      <c r="F30" s="4">
        <v>3.87</v>
      </c>
      <c r="G30" s="4">
        <v>196.82</v>
      </c>
      <c r="H30" s="4">
        <v>0.05</v>
      </c>
      <c r="I30" s="4">
        <v>0.05</v>
      </c>
      <c r="J30" s="4">
        <v>1.05</v>
      </c>
      <c r="K30" s="4">
        <v>20.440000000000001</v>
      </c>
      <c r="L30" s="4">
        <v>128.5</v>
      </c>
      <c r="M30" s="4">
        <v>16.73</v>
      </c>
      <c r="N30" s="5">
        <v>1.7</v>
      </c>
    </row>
    <row r="31" spans="1:14" x14ac:dyDescent="0.25">
      <c r="A31" s="4">
        <v>161</v>
      </c>
      <c r="B31" s="6" t="s">
        <v>44</v>
      </c>
      <c r="C31" s="5">
        <v>150</v>
      </c>
      <c r="D31" s="4">
        <v>11.6</v>
      </c>
      <c r="E31" s="4">
        <v>8.0500000000000007</v>
      </c>
      <c r="F31" s="4">
        <v>29</v>
      </c>
      <c r="G31" s="4">
        <v>227.7</v>
      </c>
      <c r="H31" s="4">
        <v>0.45</v>
      </c>
      <c r="I31" s="4">
        <v>0.05</v>
      </c>
      <c r="J31" s="4">
        <v>0</v>
      </c>
      <c r="K31" s="4">
        <v>46.7</v>
      </c>
      <c r="L31" s="4">
        <v>114.9</v>
      </c>
      <c r="M31" s="4">
        <v>44.3</v>
      </c>
      <c r="N31" s="5">
        <v>3.22</v>
      </c>
    </row>
    <row r="32" spans="1:14" x14ac:dyDescent="0.25">
      <c r="A32" s="16">
        <v>264</v>
      </c>
      <c r="B32" s="8" t="s">
        <v>114</v>
      </c>
      <c r="C32" s="5">
        <v>200</v>
      </c>
      <c r="D32" s="5">
        <v>0.45</v>
      </c>
      <c r="E32" s="4">
        <v>0.1</v>
      </c>
      <c r="F32" s="4">
        <v>15.26</v>
      </c>
      <c r="G32" s="4">
        <v>63.54</v>
      </c>
      <c r="H32" s="4">
        <v>1.7000000000000001E-2</v>
      </c>
      <c r="I32" s="4">
        <v>1.0999999999999999E-2</v>
      </c>
      <c r="J32" s="4">
        <v>2.2000000000000002</v>
      </c>
      <c r="K32" s="4">
        <v>12.2</v>
      </c>
      <c r="L32" s="4">
        <v>17.579999999999998</v>
      </c>
      <c r="M32" s="4">
        <v>9.4</v>
      </c>
      <c r="N32" s="5">
        <v>1.72</v>
      </c>
    </row>
    <row r="33" spans="1:14" x14ac:dyDescent="0.25">
      <c r="A33" s="16">
        <v>878</v>
      </c>
      <c r="B33" s="8" t="s">
        <v>17</v>
      </c>
      <c r="C33" s="5">
        <v>75</v>
      </c>
      <c r="D33" s="4">
        <v>3</v>
      </c>
      <c r="E33" s="4">
        <v>1.05</v>
      </c>
      <c r="F33" s="4">
        <v>36.299999999999997</v>
      </c>
      <c r="G33" s="4">
        <v>205.5</v>
      </c>
      <c r="H33" s="4">
        <v>0.18</v>
      </c>
      <c r="I33" s="4">
        <v>0</v>
      </c>
      <c r="J33" s="4">
        <v>0.15</v>
      </c>
      <c r="K33" s="4">
        <v>24</v>
      </c>
      <c r="L33" s="4">
        <v>96</v>
      </c>
      <c r="M33" s="4">
        <v>39.75</v>
      </c>
      <c r="N33" s="5">
        <v>1.8</v>
      </c>
    </row>
    <row r="34" spans="1:14" x14ac:dyDescent="0.25">
      <c r="A34" s="16">
        <v>879</v>
      </c>
      <c r="B34" s="8" t="s">
        <v>13</v>
      </c>
      <c r="C34" s="5">
        <v>50</v>
      </c>
      <c r="D34" s="4">
        <v>3.3</v>
      </c>
      <c r="E34" s="4">
        <v>0.55000000000000004</v>
      </c>
      <c r="F34" s="4">
        <v>20.5</v>
      </c>
      <c r="G34" s="4">
        <v>103</v>
      </c>
      <c r="H34" s="4">
        <v>0.08</v>
      </c>
      <c r="I34" s="4">
        <v>0</v>
      </c>
      <c r="J34" s="4">
        <v>0</v>
      </c>
      <c r="K34" s="4">
        <v>15</v>
      </c>
      <c r="L34" s="4">
        <v>23</v>
      </c>
      <c r="M34" s="4">
        <v>23</v>
      </c>
      <c r="N34" s="5">
        <v>1.1499999999999999</v>
      </c>
    </row>
    <row r="35" spans="1:14" x14ac:dyDescent="0.25">
      <c r="A35" s="16"/>
      <c r="B35" s="26" t="s">
        <v>160</v>
      </c>
      <c r="C35" s="11">
        <f t="shared" ref="C35:N35" si="4">SUM(C29:C34)</f>
        <v>675</v>
      </c>
      <c r="D35" s="2">
        <f t="shared" si="4"/>
        <v>31.39</v>
      </c>
      <c r="E35" s="2">
        <f t="shared" si="4"/>
        <v>26.01</v>
      </c>
      <c r="F35" s="2">
        <f t="shared" si="4"/>
        <v>112.68</v>
      </c>
      <c r="G35" s="2">
        <f t="shared" si="4"/>
        <v>882.03</v>
      </c>
      <c r="H35" s="2">
        <f t="shared" si="4"/>
        <v>0.8570000000000001</v>
      </c>
      <c r="I35" s="2">
        <f t="shared" si="4"/>
        <v>0.111</v>
      </c>
      <c r="J35" s="2">
        <f t="shared" si="4"/>
        <v>24.009999999999998</v>
      </c>
      <c r="K35" s="2">
        <f t="shared" si="4"/>
        <v>175.72</v>
      </c>
      <c r="L35" s="2">
        <f t="shared" si="4"/>
        <v>425.68</v>
      </c>
      <c r="M35" s="2">
        <f t="shared" si="4"/>
        <v>136.1</v>
      </c>
      <c r="N35" s="11">
        <f t="shared" si="4"/>
        <v>10.33</v>
      </c>
    </row>
    <row r="36" spans="1:14" x14ac:dyDescent="0.25">
      <c r="A36" s="4"/>
      <c r="B36" s="2" t="s">
        <v>18</v>
      </c>
      <c r="C36" s="5"/>
      <c r="D36" s="5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 x14ac:dyDescent="0.25">
      <c r="A37" s="4">
        <v>966</v>
      </c>
      <c r="B37" s="8" t="s">
        <v>19</v>
      </c>
      <c r="C37" s="5">
        <v>200</v>
      </c>
      <c r="D37" s="4">
        <v>5.8</v>
      </c>
      <c r="E37" s="4">
        <v>5</v>
      </c>
      <c r="F37" s="4">
        <v>8.4</v>
      </c>
      <c r="G37" s="4">
        <v>108</v>
      </c>
      <c r="H37" s="4">
        <v>0.06</v>
      </c>
      <c r="I37" s="4">
        <v>0.04</v>
      </c>
      <c r="J37" s="4">
        <v>1.4</v>
      </c>
      <c r="K37" s="4">
        <v>240</v>
      </c>
      <c r="L37" s="4">
        <v>190</v>
      </c>
      <c r="M37" s="4">
        <v>28</v>
      </c>
      <c r="N37" s="5">
        <v>0.2</v>
      </c>
    </row>
    <row r="38" spans="1:14" x14ac:dyDescent="0.25">
      <c r="A38" s="6"/>
      <c r="B38" s="8" t="s">
        <v>162</v>
      </c>
      <c r="C38" s="5">
        <v>30</v>
      </c>
      <c r="D38" s="4">
        <v>2.25</v>
      </c>
      <c r="E38" s="4">
        <v>2.94</v>
      </c>
      <c r="F38" s="4">
        <v>22.32</v>
      </c>
      <c r="G38" s="4">
        <v>125.1</v>
      </c>
      <c r="H38" s="4">
        <v>0.02</v>
      </c>
      <c r="I38" s="4">
        <v>1</v>
      </c>
      <c r="J38" s="4">
        <v>0</v>
      </c>
      <c r="K38" s="4">
        <v>8.6999999999999993</v>
      </c>
      <c r="L38" s="4">
        <v>27</v>
      </c>
      <c r="M38" s="4">
        <v>6</v>
      </c>
      <c r="N38" s="5">
        <v>0.63</v>
      </c>
    </row>
    <row r="39" spans="1:14" x14ac:dyDescent="0.25">
      <c r="A39" s="6"/>
      <c r="B39" s="26" t="s">
        <v>160</v>
      </c>
      <c r="C39" s="11">
        <f t="shared" ref="C39:N39" si="5">SUM(C37:C38)</f>
        <v>230</v>
      </c>
      <c r="D39" s="2">
        <f t="shared" si="5"/>
        <v>8.0500000000000007</v>
      </c>
      <c r="E39" s="2">
        <f t="shared" si="5"/>
        <v>7.9399999999999995</v>
      </c>
      <c r="F39" s="2">
        <f t="shared" si="5"/>
        <v>30.72</v>
      </c>
      <c r="G39" s="2">
        <f t="shared" si="5"/>
        <v>233.1</v>
      </c>
      <c r="H39" s="2">
        <f t="shared" si="5"/>
        <v>0.08</v>
      </c>
      <c r="I39" s="2">
        <f t="shared" si="5"/>
        <v>1.04</v>
      </c>
      <c r="J39" s="2">
        <f t="shared" si="5"/>
        <v>1.4</v>
      </c>
      <c r="K39" s="2">
        <f t="shared" si="5"/>
        <v>248.7</v>
      </c>
      <c r="L39" s="2">
        <f t="shared" si="5"/>
        <v>217</v>
      </c>
      <c r="M39" s="2">
        <f t="shared" si="5"/>
        <v>34</v>
      </c>
      <c r="N39" s="11">
        <f t="shared" si="5"/>
        <v>0.83000000000000007</v>
      </c>
    </row>
    <row r="40" spans="1:14" x14ac:dyDescent="0.25">
      <c r="A40" s="6"/>
      <c r="B40" s="9" t="s">
        <v>58</v>
      </c>
      <c r="C40" s="11">
        <f t="shared" ref="C40:N40" si="6">SUM(C39,C35,C27,C22,C14,C10)</f>
        <v>3240</v>
      </c>
      <c r="D40" s="2">
        <f t="shared" si="6"/>
        <v>113.32</v>
      </c>
      <c r="E40" s="2">
        <f t="shared" si="6"/>
        <v>109.58000000000001</v>
      </c>
      <c r="F40" s="2">
        <f t="shared" si="6"/>
        <v>531.01</v>
      </c>
      <c r="G40" s="2">
        <f t="shared" si="6"/>
        <v>3600.79</v>
      </c>
      <c r="H40" s="2">
        <f t="shared" si="6"/>
        <v>2.3570000000000002</v>
      </c>
      <c r="I40" s="2">
        <f t="shared" si="6"/>
        <v>2.7010000000000001</v>
      </c>
      <c r="J40" s="2">
        <f t="shared" si="6"/>
        <v>183.25399999999999</v>
      </c>
      <c r="K40" s="2">
        <f t="shared" si="6"/>
        <v>871.5</v>
      </c>
      <c r="L40" s="2">
        <f t="shared" si="6"/>
        <v>1947.94</v>
      </c>
      <c r="M40" s="2">
        <f t="shared" si="6"/>
        <v>543.5</v>
      </c>
      <c r="N40" s="2">
        <f t="shared" si="6"/>
        <v>33.700000000000003</v>
      </c>
    </row>
  </sheetData>
  <mergeCells count="7">
    <mergeCell ref="K1:N1"/>
    <mergeCell ref="A1:A2"/>
    <mergeCell ref="B1:B2"/>
    <mergeCell ref="C1:C2"/>
    <mergeCell ref="D1:F1"/>
    <mergeCell ref="G1:G2"/>
    <mergeCell ref="H1:J1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opLeftCell="A22" workbookViewId="0">
      <selection activeCell="B38" sqref="B38"/>
    </sheetView>
  </sheetViews>
  <sheetFormatPr defaultRowHeight="15" x14ac:dyDescent="0.25"/>
  <cols>
    <col min="1" max="1" width="10" customWidth="1"/>
    <col min="2" max="2" width="41" customWidth="1"/>
    <col min="3" max="3" width="8.140625" customWidth="1"/>
    <col min="4" max="4" width="6.42578125" customWidth="1"/>
    <col min="5" max="5" width="6.85546875" customWidth="1"/>
    <col min="6" max="6" width="6.5703125" customWidth="1"/>
    <col min="7" max="7" width="10.85546875" customWidth="1"/>
    <col min="8" max="8" width="7.28515625" customWidth="1"/>
    <col min="9" max="9" width="6" customWidth="1"/>
    <col min="10" max="10" width="6.85546875" customWidth="1"/>
    <col min="11" max="12" width="5.5703125" customWidth="1"/>
    <col min="13" max="13" width="6.7109375" customWidth="1"/>
    <col min="14" max="14" width="5.5703125" customWidth="1"/>
  </cols>
  <sheetData>
    <row r="1" spans="1:14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44"/>
      <c r="J1" s="44"/>
      <c r="K1" s="37" t="s">
        <v>94</v>
      </c>
      <c r="L1" s="38"/>
      <c r="M1" s="38"/>
      <c r="N1" s="38"/>
    </row>
    <row r="2" spans="1:14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60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4" x14ac:dyDescent="0.25">
      <c r="A5" s="4">
        <v>84</v>
      </c>
      <c r="B5" s="6" t="s">
        <v>147</v>
      </c>
      <c r="C5" s="5">
        <v>190</v>
      </c>
      <c r="D5" s="4">
        <v>6.92</v>
      </c>
      <c r="E5" s="4">
        <v>9.99</v>
      </c>
      <c r="F5" s="4">
        <v>33.369999999999997</v>
      </c>
      <c r="G5" s="4">
        <v>253</v>
      </c>
      <c r="H5" s="4">
        <v>0.16</v>
      </c>
      <c r="I5" s="4">
        <v>7.0000000000000007E-2</v>
      </c>
      <c r="J5" s="4">
        <v>1.37</v>
      </c>
      <c r="K5" s="4">
        <v>176.4</v>
      </c>
      <c r="L5" s="4">
        <v>180</v>
      </c>
      <c r="M5" s="4">
        <v>39.200000000000003</v>
      </c>
      <c r="N5" s="4">
        <v>1.74</v>
      </c>
    </row>
    <row r="6" spans="1:14" x14ac:dyDescent="0.25">
      <c r="A6" s="23">
        <v>536</v>
      </c>
      <c r="B6" s="24" t="s">
        <v>95</v>
      </c>
      <c r="C6" s="25">
        <v>50</v>
      </c>
      <c r="D6" s="25">
        <v>6.4</v>
      </c>
      <c r="E6" s="23">
        <v>11.1</v>
      </c>
      <c r="F6" s="23">
        <v>0.75</v>
      </c>
      <c r="G6" s="23">
        <v>128.5</v>
      </c>
      <c r="H6" s="23">
        <v>0</v>
      </c>
      <c r="I6" s="23">
        <v>0</v>
      </c>
      <c r="J6" s="23">
        <v>0</v>
      </c>
      <c r="K6" s="23">
        <v>4</v>
      </c>
      <c r="L6" s="23">
        <v>68</v>
      </c>
      <c r="M6" s="23">
        <v>8.5</v>
      </c>
      <c r="N6" s="25">
        <v>0.65</v>
      </c>
    </row>
    <row r="7" spans="1:14" x14ac:dyDescent="0.25">
      <c r="A7" s="4">
        <v>959</v>
      </c>
      <c r="B7" s="6" t="s">
        <v>8</v>
      </c>
      <c r="C7" s="5">
        <v>200</v>
      </c>
      <c r="D7" s="7">
        <v>4.3</v>
      </c>
      <c r="E7" s="4">
        <v>4.45</v>
      </c>
      <c r="F7" s="4">
        <v>23.3</v>
      </c>
      <c r="G7" s="4">
        <v>152.66</v>
      </c>
      <c r="H7" s="4">
        <v>0.05</v>
      </c>
      <c r="I7" s="4">
        <v>0.03</v>
      </c>
      <c r="J7" s="4">
        <v>1.5</v>
      </c>
      <c r="K7" s="4">
        <v>182.52</v>
      </c>
      <c r="L7" s="4">
        <v>167.37</v>
      </c>
      <c r="M7" s="4">
        <v>24.7</v>
      </c>
      <c r="N7" s="5">
        <v>0.67</v>
      </c>
    </row>
    <row r="8" spans="1:14" x14ac:dyDescent="0.25">
      <c r="A8" s="4">
        <v>878</v>
      </c>
      <c r="B8" s="6" t="s">
        <v>17</v>
      </c>
      <c r="C8" s="5">
        <v>100</v>
      </c>
      <c r="D8" s="4">
        <v>8.1</v>
      </c>
      <c r="E8" s="4">
        <v>1.2</v>
      </c>
      <c r="F8" s="4">
        <v>48.8</v>
      </c>
      <c r="G8" s="4">
        <v>274</v>
      </c>
      <c r="H8" s="4">
        <v>0.23</v>
      </c>
      <c r="I8" s="4">
        <v>0</v>
      </c>
      <c r="J8" s="4">
        <v>0</v>
      </c>
      <c r="K8" s="4">
        <v>32</v>
      </c>
      <c r="L8" s="4">
        <v>128</v>
      </c>
      <c r="M8" s="4">
        <v>53</v>
      </c>
      <c r="N8" s="5">
        <v>2.7</v>
      </c>
    </row>
    <row r="9" spans="1:14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4">
        <v>3</v>
      </c>
      <c r="M9" s="4">
        <v>0</v>
      </c>
      <c r="N9" s="5">
        <v>0</v>
      </c>
    </row>
    <row r="10" spans="1:14" x14ac:dyDescent="0.25">
      <c r="A10" s="4"/>
      <c r="B10" s="26" t="s">
        <v>160</v>
      </c>
      <c r="C10" s="11">
        <f t="shared" ref="C10:N10" si="0">SUM(C5:C9)</f>
        <v>555</v>
      </c>
      <c r="D10" s="2">
        <f t="shared" si="0"/>
        <v>25.869999999999997</v>
      </c>
      <c r="E10" s="2">
        <f t="shared" si="0"/>
        <v>39.04</v>
      </c>
      <c r="F10" s="2">
        <f t="shared" si="0"/>
        <v>106.37</v>
      </c>
      <c r="G10" s="2">
        <f t="shared" si="0"/>
        <v>920.66</v>
      </c>
      <c r="H10" s="2">
        <f t="shared" si="0"/>
        <v>0.44000000000000006</v>
      </c>
      <c r="I10" s="2">
        <f t="shared" si="0"/>
        <v>0.18</v>
      </c>
      <c r="J10" s="2">
        <f t="shared" si="0"/>
        <v>2.87</v>
      </c>
      <c r="K10" s="2">
        <f t="shared" si="0"/>
        <v>396.42</v>
      </c>
      <c r="L10" s="2">
        <f t="shared" si="0"/>
        <v>546.37</v>
      </c>
      <c r="M10" s="2">
        <f t="shared" si="0"/>
        <v>125.4</v>
      </c>
      <c r="N10" s="11">
        <f t="shared" si="0"/>
        <v>5.76</v>
      </c>
    </row>
    <row r="11" spans="1:14" x14ac:dyDescent="0.25">
      <c r="A11" s="4"/>
      <c r="B11" s="2" t="s">
        <v>9</v>
      </c>
      <c r="C11" s="5"/>
      <c r="D11" s="5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x14ac:dyDescent="0.25">
      <c r="A12" s="16">
        <v>847</v>
      </c>
      <c r="B12" s="8" t="s">
        <v>71</v>
      </c>
      <c r="C12" s="5">
        <v>300</v>
      </c>
      <c r="D12" s="5">
        <v>1.2</v>
      </c>
      <c r="E12" s="4">
        <v>1.2</v>
      </c>
      <c r="F12" s="4">
        <v>29.4</v>
      </c>
      <c r="G12" s="4">
        <v>141</v>
      </c>
      <c r="H12" s="4">
        <v>0.09</v>
      </c>
      <c r="I12" s="4">
        <v>0</v>
      </c>
      <c r="J12" s="4">
        <v>30</v>
      </c>
      <c r="K12" s="4">
        <v>30</v>
      </c>
      <c r="L12" s="4">
        <v>227.4</v>
      </c>
      <c r="M12" s="4">
        <v>0</v>
      </c>
      <c r="N12" s="5">
        <v>6.6</v>
      </c>
    </row>
    <row r="13" spans="1:14" x14ac:dyDescent="0.25">
      <c r="A13" s="16"/>
      <c r="B13" s="26" t="s">
        <v>160</v>
      </c>
      <c r="C13" s="11">
        <f t="shared" ref="C13:N13" si="1">SUM(C12)</f>
        <v>300</v>
      </c>
      <c r="D13" s="11">
        <f t="shared" si="1"/>
        <v>1.2</v>
      </c>
      <c r="E13" s="2">
        <f t="shared" si="1"/>
        <v>1.2</v>
      </c>
      <c r="F13" s="2">
        <f t="shared" si="1"/>
        <v>29.4</v>
      </c>
      <c r="G13" s="2">
        <f t="shared" si="1"/>
        <v>141</v>
      </c>
      <c r="H13" s="2">
        <f t="shared" si="1"/>
        <v>0.09</v>
      </c>
      <c r="I13" s="2">
        <f t="shared" si="1"/>
        <v>0</v>
      </c>
      <c r="J13" s="2">
        <f t="shared" si="1"/>
        <v>30</v>
      </c>
      <c r="K13" s="2">
        <f t="shared" si="1"/>
        <v>30</v>
      </c>
      <c r="L13" s="2">
        <f t="shared" si="1"/>
        <v>227.4</v>
      </c>
      <c r="M13" s="2">
        <f t="shared" si="1"/>
        <v>0</v>
      </c>
      <c r="N13" s="11">
        <f t="shared" si="1"/>
        <v>6.6</v>
      </c>
    </row>
    <row r="14" spans="1:14" x14ac:dyDescent="0.25">
      <c r="A14" s="4"/>
      <c r="B14" s="2" t="s">
        <v>10</v>
      </c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 x14ac:dyDescent="0.25">
      <c r="A15" s="4">
        <v>45</v>
      </c>
      <c r="B15" s="19" t="s">
        <v>105</v>
      </c>
      <c r="C15" s="5">
        <v>100</v>
      </c>
      <c r="D15" s="4">
        <v>1.51</v>
      </c>
      <c r="E15" s="4">
        <v>8.01</v>
      </c>
      <c r="F15" s="4">
        <v>12.66</v>
      </c>
      <c r="G15" s="4">
        <v>101.02</v>
      </c>
      <c r="H15" s="4">
        <v>0.05</v>
      </c>
      <c r="I15" s="4">
        <v>0</v>
      </c>
      <c r="J15" s="4">
        <v>31.25</v>
      </c>
      <c r="K15" s="4">
        <v>41.11</v>
      </c>
      <c r="L15" s="4">
        <v>35.32</v>
      </c>
      <c r="M15" s="4">
        <v>20.75</v>
      </c>
      <c r="N15" s="4">
        <v>0.99</v>
      </c>
    </row>
    <row r="16" spans="1:14" x14ac:dyDescent="0.25">
      <c r="A16" s="4">
        <v>496</v>
      </c>
      <c r="B16" s="6" t="s">
        <v>148</v>
      </c>
      <c r="C16" s="5">
        <v>250</v>
      </c>
      <c r="D16" s="4">
        <v>4.2</v>
      </c>
      <c r="E16" s="4">
        <v>4.95</v>
      </c>
      <c r="F16" s="4">
        <v>0.15</v>
      </c>
      <c r="G16" s="4">
        <v>101.25</v>
      </c>
      <c r="H16" s="4">
        <v>0.14000000000000001</v>
      </c>
      <c r="I16" s="4">
        <v>0.05</v>
      </c>
      <c r="J16" s="4">
        <v>12</v>
      </c>
      <c r="K16" s="4">
        <v>25.85</v>
      </c>
      <c r="L16" s="4">
        <v>76.8</v>
      </c>
      <c r="M16" s="4">
        <v>31.13</v>
      </c>
      <c r="N16" s="4">
        <v>1.18</v>
      </c>
    </row>
    <row r="17" spans="1:14" x14ac:dyDescent="0.25">
      <c r="A17" s="4">
        <v>591</v>
      </c>
      <c r="B17" s="8" t="s">
        <v>81</v>
      </c>
      <c r="C17" s="5">
        <v>110</v>
      </c>
      <c r="D17" s="4">
        <v>8.93</v>
      </c>
      <c r="E17" s="4">
        <v>7.71</v>
      </c>
      <c r="F17" s="4">
        <v>3.79</v>
      </c>
      <c r="G17" s="4">
        <v>120.24</v>
      </c>
      <c r="H17" s="4">
        <v>0.05</v>
      </c>
      <c r="I17" s="4">
        <v>0.02</v>
      </c>
      <c r="J17" s="4">
        <v>1.05</v>
      </c>
      <c r="K17" s="4">
        <v>13.36</v>
      </c>
      <c r="L17" s="4">
        <v>101</v>
      </c>
      <c r="M17" s="4">
        <v>11.17</v>
      </c>
      <c r="N17" s="4">
        <v>1.4</v>
      </c>
    </row>
    <row r="18" spans="1:14" x14ac:dyDescent="0.25">
      <c r="A18" s="5">
        <v>679</v>
      </c>
      <c r="B18" s="6" t="s">
        <v>21</v>
      </c>
      <c r="C18" s="5">
        <v>150</v>
      </c>
      <c r="D18" s="4">
        <v>6.4</v>
      </c>
      <c r="E18" s="4">
        <v>8.9</v>
      </c>
      <c r="F18" s="4">
        <v>31.2</v>
      </c>
      <c r="G18" s="4">
        <v>222.35</v>
      </c>
      <c r="H18" s="4">
        <v>0.27</v>
      </c>
      <c r="I18" s="4">
        <v>0.05</v>
      </c>
      <c r="J18" s="4">
        <v>0</v>
      </c>
      <c r="K18" s="4">
        <v>37.200000000000003</v>
      </c>
      <c r="L18" s="4">
        <v>150.9</v>
      </c>
      <c r="M18" s="4">
        <v>49.3</v>
      </c>
      <c r="N18" s="5">
        <v>4.0199999999999996</v>
      </c>
    </row>
    <row r="19" spans="1:14" x14ac:dyDescent="0.25">
      <c r="A19" s="4">
        <v>859</v>
      </c>
      <c r="B19" s="6" t="s">
        <v>37</v>
      </c>
      <c r="C19" s="5">
        <v>200</v>
      </c>
      <c r="D19" s="4">
        <v>0.3</v>
      </c>
      <c r="E19" s="4">
        <v>0.2</v>
      </c>
      <c r="F19" s="4">
        <v>22.3</v>
      </c>
      <c r="G19" s="4">
        <v>110</v>
      </c>
      <c r="H19" s="4">
        <v>0.02</v>
      </c>
      <c r="I19" s="4">
        <v>0</v>
      </c>
      <c r="J19" s="4">
        <v>6.6</v>
      </c>
      <c r="K19" s="4">
        <v>12</v>
      </c>
      <c r="L19" s="4">
        <v>2.4</v>
      </c>
      <c r="M19" s="4">
        <v>0</v>
      </c>
      <c r="N19" s="5">
        <v>0.8</v>
      </c>
    </row>
    <row r="20" spans="1:14" x14ac:dyDescent="0.25">
      <c r="A20" s="16">
        <v>879</v>
      </c>
      <c r="B20" s="8" t="s">
        <v>13</v>
      </c>
      <c r="C20" s="5">
        <v>100</v>
      </c>
      <c r="D20" s="5">
        <v>6.6</v>
      </c>
      <c r="E20" s="4">
        <v>1.1000000000000001</v>
      </c>
      <c r="F20" s="4">
        <v>41</v>
      </c>
      <c r="G20" s="4">
        <v>206</v>
      </c>
      <c r="H20" s="4">
        <v>0.16</v>
      </c>
      <c r="I20" s="4">
        <v>0</v>
      </c>
      <c r="J20" s="4">
        <v>0</v>
      </c>
      <c r="K20" s="4">
        <v>30</v>
      </c>
      <c r="L20" s="4">
        <v>46</v>
      </c>
      <c r="M20" s="4">
        <v>46</v>
      </c>
      <c r="N20" s="5">
        <v>2.2999999999999998</v>
      </c>
    </row>
    <row r="21" spans="1:14" x14ac:dyDescent="0.25">
      <c r="A21" s="4">
        <v>878</v>
      </c>
      <c r="B21" s="6" t="s">
        <v>17</v>
      </c>
      <c r="C21" s="5">
        <v>50</v>
      </c>
      <c r="D21" s="5">
        <v>4.05</v>
      </c>
      <c r="E21" s="4">
        <v>0.6</v>
      </c>
      <c r="F21" s="4">
        <v>24.4</v>
      </c>
      <c r="G21" s="4">
        <v>137</v>
      </c>
      <c r="H21" s="4">
        <v>0.12</v>
      </c>
      <c r="I21" s="4">
        <v>0</v>
      </c>
      <c r="J21" s="4">
        <v>0</v>
      </c>
      <c r="K21" s="4">
        <v>16</v>
      </c>
      <c r="L21" s="4">
        <v>64</v>
      </c>
      <c r="M21" s="4">
        <v>26.5</v>
      </c>
      <c r="N21" s="5">
        <v>1.2</v>
      </c>
    </row>
    <row r="22" spans="1:14" x14ac:dyDescent="0.25">
      <c r="A22" s="4"/>
      <c r="B22" s="26" t="s">
        <v>160</v>
      </c>
      <c r="C22" s="11">
        <f t="shared" ref="C22:N22" si="2">SUM(C15:C21)</f>
        <v>960</v>
      </c>
      <c r="D22" s="11">
        <f t="shared" si="2"/>
        <v>31.99</v>
      </c>
      <c r="E22" s="2">
        <f t="shared" si="2"/>
        <v>31.470000000000002</v>
      </c>
      <c r="F22" s="2">
        <f t="shared" si="2"/>
        <v>135.5</v>
      </c>
      <c r="G22" s="2">
        <f t="shared" si="2"/>
        <v>997.86</v>
      </c>
      <c r="H22" s="2">
        <f t="shared" si="2"/>
        <v>0.81</v>
      </c>
      <c r="I22" s="2">
        <f t="shared" si="2"/>
        <v>0.12000000000000001</v>
      </c>
      <c r="J22" s="2">
        <f t="shared" si="2"/>
        <v>50.9</v>
      </c>
      <c r="K22" s="2">
        <f t="shared" si="2"/>
        <v>175.52</v>
      </c>
      <c r="L22" s="2">
        <f t="shared" si="2"/>
        <v>476.41999999999996</v>
      </c>
      <c r="M22" s="2">
        <f t="shared" si="2"/>
        <v>184.85</v>
      </c>
      <c r="N22" s="11">
        <f t="shared" si="2"/>
        <v>11.89</v>
      </c>
    </row>
    <row r="23" spans="1:14" x14ac:dyDescent="0.25">
      <c r="A23" s="4"/>
      <c r="B23" s="2" t="s">
        <v>14</v>
      </c>
      <c r="C23" s="5"/>
      <c r="D23" s="5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x14ac:dyDescent="0.25">
      <c r="A24" s="4">
        <v>389</v>
      </c>
      <c r="B24" s="6" t="s">
        <v>82</v>
      </c>
      <c r="C24" s="5">
        <v>200</v>
      </c>
      <c r="D24" s="4">
        <v>1</v>
      </c>
      <c r="E24" s="4">
        <v>0.8</v>
      </c>
      <c r="F24" s="4">
        <v>19.600000000000001</v>
      </c>
      <c r="G24" s="4">
        <v>84</v>
      </c>
      <c r="H24" s="4">
        <v>0.02</v>
      </c>
      <c r="I24" s="4">
        <v>0</v>
      </c>
      <c r="J24" s="4">
        <v>4</v>
      </c>
      <c r="K24" s="4">
        <v>16</v>
      </c>
      <c r="L24" s="4">
        <v>18</v>
      </c>
      <c r="M24" s="4">
        <v>10</v>
      </c>
      <c r="N24" s="5">
        <v>0.2</v>
      </c>
    </row>
    <row r="25" spans="1:14" x14ac:dyDescent="0.25">
      <c r="A25" s="4">
        <v>463</v>
      </c>
      <c r="B25" s="6" t="s">
        <v>149</v>
      </c>
      <c r="C25" s="5">
        <v>190</v>
      </c>
      <c r="D25" s="4">
        <v>24.65</v>
      </c>
      <c r="E25" s="4">
        <v>16.04</v>
      </c>
      <c r="F25" s="4">
        <v>40.869999999999997</v>
      </c>
      <c r="G25" s="4">
        <v>404.03</v>
      </c>
      <c r="H25" s="4">
        <v>0.09</v>
      </c>
      <c r="I25" s="4">
        <v>0.14000000000000001</v>
      </c>
      <c r="J25" s="4">
        <v>0.63</v>
      </c>
      <c r="K25" s="4">
        <v>281.10000000000002</v>
      </c>
      <c r="L25" s="4">
        <v>352.6</v>
      </c>
      <c r="M25" s="4">
        <v>48.62</v>
      </c>
      <c r="N25" s="5">
        <v>1.31</v>
      </c>
    </row>
    <row r="26" spans="1:14" x14ac:dyDescent="0.25">
      <c r="A26" s="4"/>
      <c r="B26" s="26" t="s">
        <v>160</v>
      </c>
      <c r="C26" s="11">
        <f t="shared" ref="C26:N26" si="3">SUM(C24:C25)</f>
        <v>390</v>
      </c>
      <c r="D26" s="2">
        <f t="shared" si="3"/>
        <v>25.65</v>
      </c>
      <c r="E26" s="2">
        <f t="shared" si="3"/>
        <v>16.84</v>
      </c>
      <c r="F26" s="2">
        <f t="shared" si="3"/>
        <v>60.47</v>
      </c>
      <c r="G26" s="2">
        <f t="shared" si="3"/>
        <v>488.03</v>
      </c>
      <c r="H26" s="2">
        <f t="shared" si="3"/>
        <v>0.11</v>
      </c>
      <c r="I26" s="2">
        <f t="shared" si="3"/>
        <v>0.14000000000000001</v>
      </c>
      <c r="J26" s="2">
        <f t="shared" si="3"/>
        <v>4.63</v>
      </c>
      <c r="K26" s="2">
        <f t="shared" si="3"/>
        <v>297.10000000000002</v>
      </c>
      <c r="L26" s="2">
        <f t="shared" si="3"/>
        <v>370.6</v>
      </c>
      <c r="M26" s="2">
        <f t="shared" si="3"/>
        <v>58.62</v>
      </c>
      <c r="N26" s="11">
        <f t="shared" si="3"/>
        <v>1.51</v>
      </c>
    </row>
    <row r="27" spans="1:14" x14ac:dyDescent="0.25">
      <c r="A27" s="4"/>
      <c r="B27" s="2" t="s">
        <v>15</v>
      </c>
      <c r="C27" s="5"/>
      <c r="D27" s="5"/>
      <c r="E27" s="4"/>
      <c r="F27" s="4"/>
      <c r="G27" s="8"/>
      <c r="H27" s="4"/>
      <c r="I27" s="4"/>
      <c r="J27" s="4"/>
      <c r="K27" s="4"/>
      <c r="L27" s="4"/>
      <c r="M27" s="4"/>
      <c r="N27" s="4"/>
    </row>
    <row r="28" spans="1:14" x14ac:dyDescent="0.25">
      <c r="A28" s="16">
        <v>25</v>
      </c>
      <c r="B28" s="20" t="s">
        <v>127</v>
      </c>
      <c r="C28" s="5">
        <v>100</v>
      </c>
      <c r="D28" s="5">
        <v>12.85</v>
      </c>
      <c r="E28" s="4">
        <v>19.600000000000001</v>
      </c>
      <c r="F28" s="4">
        <v>2.81</v>
      </c>
      <c r="G28" s="4">
        <v>239.3</v>
      </c>
      <c r="H28" s="4">
        <v>0.01</v>
      </c>
      <c r="I28" s="4">
        <v>0</v>
      </c>
      <c r="J28" s="4">
        <v>0.8</v>
      </c>
      <c r="K28" s="4">
        <v>61.72</v>
      </c>
      <c r="L28" s="4">
        <v>243</v>
      </c>
      <c r="M28" s="4">
        <v>35.909999999999997</v>
      </c>
      <c r="N28" s="5">
        <v>0.22</v>
      </c>
    </row>
    <row r="29" spans="1:14" x14ac:dyDescent="0.25">
      <c r="A29" s="4">
        <v>637</v>
      </c>
      <c r="B29" s="6" t="s">
        <v>33</v>
      </c>
      <c r="C29" s="5">
        <v>100</v>
      </c>
      <c r="D29" s="4">
        <v>18.7</v>
      </c>
      <c r="E29" s="4">
        <v>18.399999999999999</v>
      </c>
      <c r="F29" s="4">
        <v>0.7</v>
      </c>
      <c r="G29" s="4">
        <v>241</v>
      </c>
      <c r="H29" s="4">
        <v>7.0000000000000007E-2</v>
      </c>
      <c r="I29" s="4">
        <v>7.0000000000000007E-2</v>
      </c>
      <c r="J29" s="4">
        <v>0</v>
      </c>
      <c r="K29" s="4">
        <v>16</v>
      </c>
      <c r="L29" s="4">
        <v>228</v>
      </c>
      <c r="M29" s="4">
        <v>27</v>
      </c>
      <c r="N29" s="4">
        <v>3</v>
      </c>
    </row>
    <row r="30" spans="1:14" x14ac:dyDescent="0.25">
      <c r="A30" s="4">
        <v>296</v>
      </c>
      <c r="B30" s="6" t="s">
        <v>106</v>
      </c>
      <c r="C30" s="5">
        <v>180</v>
      </c>
      <c r="D30" s="4">
        <v>3.4</v>
      </c>
      <c r="E30" s="4">
        <v>11.89</v>
      </c>
      <c r="F30" s="4">
        <v>26.71</v>
      </c>
      <c r="G30" s="4">
        <v>231.36</v>
      </c>
      <c r="H30" s="4">
        <v>0.2</v>
      </c>
      <c r="I30" s="4">
        <v>0.05</v>
      </c>
      <c r="J30" s="4">
        <v>33</v>
      </c>
      <c r="K30" s="4">
        <v>18.7</v>
      </c>
      <c r="L30" s="4">
        <v>97.6</v>
      </c>
      <c r="M30" s="4">
        <v>38.25</v>
      </c>
      <c r="N30" s="4">
        <v>1.51</v>
      </c>
    </row>
    <row r="31" spans="1:14" x14ac:dyDescent="0.25">
      <c r="A31" s="4">
        <v>943</v>
      </c>
      <c r="B31" s="8" t="s">
        <v>16</v>
      </c>
      <c r="C31" s="5">
        <v>200</v>
      </c>
      <c r="D31" s="5">
        <v>0.4</v>
      </c>
      <c r="E31" s="4">
        <v>0.1</v>
      </c>
      <c r="F31" s="4">
        <v>15.11</v>
      </c>
      <c r="G31" s="4">
        <v>62.74</v>
      </c>
      <c r="H31" s="4">
        <v>2E-3</v>
      </c>
      <c r="I31" s="4">
        <v>1E-3</v>
      </c>
      <c r="J31" s="4">
        <v>0.2</v>
      </c>
      <c r="K31" s="4">
        <v>10.199999999999999</v>
      </c>
      <c r="L31" s="4">
        <v>16.48</v>
      </c>
      <c r="M31" s="4">
        <v>8.8000000000000007</v>
      </c>
      <c r="N31" s="5">
        <v>1.69</v>
      </c>
    </row>
    <row r="32" spans="1:14" x14ac:dyDescent="0.25">
      <c r="A32" s="16">
        <v>878</v>
      </c>
      <c r="B32" s="8" t="s">
        <v>17</v>
      </c>
      <c r="C32" s="5">
        <v>75</v>
      </c>
      <c r="D32" s="4">
        <v>3</v>
      </c>
      <c r="E32" s="4">
        <v>1.05</v>
      </c>
      <c r="F32" s="4">
        <v>36.299999999999997</v>
      </c>
      <c r="G32" s="4">
        <v>205.5</v>
      </c>
      <c r="H32" s="4">
        <v>0.18</v>
      </c>
      <c r="I32" s="4">
        <v>0</v>
      </c>
      <c r="J32" s="4">
        <v>0.15</v>
      </c>
      <c r="K32" s="4">
        <v>24</v>
      </c>
      <c r="L32" s="4">
        <v>96</v>
      </c>
      <c r="M32" s="4">
        <v>39.75</v>
      </c>
      <c r="N32" s="5">
        <v>1.8</v>
      </c>
    </row>
    <row r="33" spans="1:14" x14ac:dyDescent="0.25">
      <c r="A33" s="16">
        <v>879</v>
      </c>
      <c r="B33" s="8" t="s">
        <v>13</v>
      </c>
      <c r="C33" s="5">
        <v>50</v>
      </c>
      <c r="D33" s="4">
        <v>3.3</v>
      </c>
      <c r="E33" s="4">
        <v>0.55000000000000004</v>
      </c>
      <c r="F33" s="4">
        <v>20.5</v>
      </c>
      <c r="G33" s="4">
        <v>103</v>
      </c>
      <c r="H33" s="4">
        <v>0.08</v>
      </c>
      <c r="I33" s="4">
        <v>0</v>
      </c>
      <c r="J33" s="4">
        <v>0</v>
      </c>
      <c r="K33" s="4">
        <v>15</v>
      </c>
      <c r="L33" s="4">
        <v>23</v>
      </c>
      <c r="M33" s="4">
        <v>23</v>
      </c>
      <c r="N33" s="5">
        <v>1.1499999999999999</v>
      </c>
    </row>
    <row r="34" spans="1:14" x14ac:dyDescent="0.25">
      <c r="A34" s="16"/>
      <c r="B34" s="26" t="s">
        <v>160</v>
      </c>
      <c r="C34" s="11">
        <f t="shared" ref="C34:N34" si="4">SUM(C28:C33)</f>
        <v>705</v>
      </c>
      <c r="D34" s="2">
        <f t="shared" si="4"/>
        <v>41.649999999999991</v>
      </c>
      <c r="E34" s="2">
        <f t="shared" si="4"/>
        <v>51.589999999999996</v>
      </c>
      <c r="F34" s="2">
        <f t="shared" si="4"/>
        <v>102.13</v>
      </c>
      <c r="G34" s="2">
        <f t="shared" si="4"/>
        <v>1082.9000000000001</v>
      </c>
      <c r="H34" s="2">
        <f t="shared" si="4"/>
        <v>0.54200000000000004</v>
      </c>
      <c r="I34" s="2">
        <f t="shared" si="4"/>
        <v>0.12100000000000001</v>
      </c>
      <c r="J34" s="2">
        <f t="shared" si="4"/>
        <v>34.15</v>
      </c>
      <c r="K34" s="2">
        <f t="shared" si="4"/>
        <v>145.62</v>
      </c>
      <c r="L34" s="2">
        <f t="shared" si="4"/>
        <v>704.08</v>
      </c>
      <c r="M34" s="2">
        <f t="shared" si="4"/>
        <v>172.70999999999998</v>
      </c>
      <c r="N34" s="11">
        <f t="shared" si="4"/>
        <v>9.370000000000001</v>
      </c>
    </row>
    <row r="35" spans="1:14" x14ac:dyDescent="0.25">
      <c r="A35" s="4"/>
      <c r="B35" s="2" t="s">
        <v>18</v>
      </c>
      <c r="C35" s="5"/>
      <c r="D35" s="5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4" x14ac:dyDescent="0.25">
      <c r="A36" s="16">
        <v>966</v>
      </c>
      <c r="B36" s="8" t="s">
        <v>19</v>
      </c>
      <c r="C36" s="5">
        <v>200</v>
      </c>
      <c r="D36" s="4">
        <v>5.8</v>
      </c>
      <c r="E36" s="4">
        <v>5</v>
      </c>
      <c r="F36" s="4">
        <v>8.4</v>
      </c>
      <c r="G36" s="4">
        <v>108</v>
      </c>
      <c r="H36" s="4">
        <v>0.04</v>
      </c>
      <c r="I36" s="4">
        <v>0.08</v>
      </c>
      <c r="J36" s="4">
        <v>0.6</v>
      </c>
      <c r="K36" s="4">
        <v>248</v>
      </c>
      <c r="L36" s="4">
        <v>190</v>
      </c>
      <c r="M36" s="4">
        <v>28</v>
      </c>
      <c r="N36" s="5">
        <v>0.2</v>
      </c>
    </row>
    <row r="37" spans="1:14" x14ac:dyDescent="0.25">
      <c r="A37" s="4">
        <v>878</v>
      </c>
      <c r="B37" s="6" t="s">
        <v>110</v>
      </c>
      <c r="C37" s="5">
        <v>25</v>
      </c>
      <c r="D37" s="4">
        <v>2.0499999999999998</v>
      </c>
      <c r="E37" s="4">
        <v>0.35</v>
      </c>
      <c r="F37" s="4">
        <v>12.2</v>
      </c>
      <c r="G37" s="4">
        <v>68.5</v>
      </c>
      <c r="H37" s="4">
        <v>0.06</v>
      </c>
      <c r="I37" s="4">
        <v>0</v>
      </c>
      <c r="J37" s="4">
        <v>0</v>
      </c>
      <c r="K37" s="4">
        <v>8</v>
      </c>
      <c r="L37" s="4">
        <v>32</v>
      </c>
      <c r="M37" s="4">
        <v>13.25</v>
      </c>
      <c r="N37" s="4">
        <v>0.6</v>
      </c>
    </row>
    <row r="38" spans="1:14" x14ac:dyDescent="0.25">
      <c r="A38" s="4"/>
      <c r="B38" s="26" t="s">
        <v>160</v>
      </c>
      <c r="C38" s="11">
        <f t="shared" ref="C38:N38" si="5">SUM(C36:C37)</f>
        <v>225</v>
      </c>
      <c r="D38" s="2">
        <f t="shared" si="5"/>
        <v>7.85</v>
      </c>
      <c r="E38" s="2">
        <f t="shared" si="5"/>
        <v>5.35</v>
      </c>
      <c r="F38" s="2">
        <f t="shared" si="5"/>
        <v>20.6</v>
      </c>
      <c r="G38" s="2">
        <f t="shared" si="5"/>
        <v>176.5</v>
      </c>
      <c r="H38" s="2">
        <f t="shared" si="5"/>
        <v>0.1</v>
      </c>
      <c r="I38" s="2">
        <f t="shared" si="5"/>
        <v>0.08</v>
      </c>
      <c r="J38" s="2">
        <f t="shared" si="5"/>
        <v>0.6</v>
      </c>
      <c r="K38" s="2">
        <f t="shared" si="5"/>
        <v>256</v>
      </c>
      <c r="L38" s="2">
        <f t="shared" si="5"/>
        <v>222</v>
      </c>
      <c r="M38" s="2">
        <f t="shared" si="5"/>
        <v>41.25</v>
      </c>
      <c r="N38" s="2">
        <f t="shared" si="5"/>
        <v>0.8</v>
      </c>
    </row>
    <row r="39" spans="1:14" x14ac:dyDescent="0.25">
      <c r="A39" s="9"/>
      <c r="B39" s="9" t="s">
        <v>61</v>
      </c>
      <c r="C39" s="11">
        <f t="shared" ref="C39:N39" si="6">SUM(C38,C34,C26,C22,C13,C10)</f>
        <v>3135</v>
      </c>
      <c r="D39" s="2">
        <f t="shared" si="6"/>
        <v>134.20999999999998</v>
      </c>
      <c r="E39" s="2">
        <f t="shared" si="6"/>
        <v>145.49</v>
      </c>
      <c r="F39" s="2">
        <f t="shared" si="6"/>
        <v>454.46999999999997</v>
      </c>
      <c r="G39" s="2">
        <f t="shared" si="6"/>
        <v>3806.95</v>
      </c>
      <c r="H39" s="2">
        <f t="shared" si="6"/>
        <v>2.0920000000000001</v>
      </c>
      <c r="I39" s="2">
        <f t="shared" si="6"/>
        <v>0.64100000000000001</v>
      </c>
      <c r="J39" s="2">
        <f t="shared" si="6"/>
        <v>123.15</v>
      </c>
      <c r="K39" s="2">
        <f t="shared" si="6"/>
        <v>1300.6600000000001</v>
      </c>
      <c r="L39" s="2">
        <f t="shared" si="6"/>
        <v>2546.87</v>
      </c>
      <c r="M39" s="2">
        <f t="shared" si="6"/>
        <v>582.82999999999993</v>
      </c>
      <c r="N39" s="2">
        <f t="shared" si="6"/>
        <v>35.93</v>
      </c>
    </row>
  </sheetData>
  <mergeCells count="7">
    <mergeCell ref="K1:N1"/>
    <mergeCell ref="A1:A2"/>
    <mergeCell ref="B1:B2"/>
    <mergeCell ref="C1:C2"/>
    <mergeCell ref="D1:F1"/>
    <mergeCell ref="G1:G2"/>
    <mergeCell ref="H1:J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opLeftCell="A19" workbookViewId="0">
      <selection activeCell="B7" sqref="B7"/>
    </sheetView>
  </sheetViews>
  <sheetFormatPr defaultRowHeight="15" x14ac:dyDescent="0.25"/>
  <cols>
    <col min="1" max="1" width="10" customWidth="1"/>
    <col min="2" max="2" width="41.7109375" customWidth="1"/>
    <col min="3" max="3" width="8" customWidth="1"/>
    <col min="4" max="4" width="6.5703125" customWidth="1"/>
    <col min="5" max="5" width="6.42578125" customWidth="1"/>
    <col min="6" max="6" width="6.5703125" customWidth="1"/>
    <col min="7" max="7" width="11" customWidth="1"/>
    <col min="8" max="8" width="5.85546875" customWidth="1"/>
    <col min="9" max="9" width="6" customWidth="1"/>
    <col min="10" max="10" width="5.7109375" customWidth="1"/>
    <col min="11" max="11" width="6" customWidth="1"/>
    <col min="12" max="12" width="5.140625" customWidth="1"/>
    <col min="13" max="13" width="5.85546875" customWidth="1"/>
    <col min="14" max="14" width="6.7109375" customWidth="1"/>
  </cols>
  <sheetData>
    <row r="1" spans="1:14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36"/>
      <c r="J1" s="36"/>
      <c r="K1" s="37" t="s">
        <v>94</v>
      </c>
      <c r="L1" s="38"/>
      <c r="M1" s="38"/>
      <c r="N1" s="38"/>
    </row>
    <row r="2" spans="1:14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63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4" x14ac:dyDescent="0.25">
      <c r="A5" s="4">
        <v>390</v>
      </c>
      <c r="B5" s="18" t="s">
        <v>79</v>
      </c>
      <c r="C5" s="5">
        <v>190</v>
      </c>
      <c r="D5" s="4">
        <v>5.9</v>
      </c>
      <c r="E5" s="4">
        <v>9.4</v>
      </c>
      <c r="F5" s="4">
        <v>24.05</v>
      </c>
      <c r="G5" s="4">
        <v>205.3</v>
      </c>
      <c r="H5" s="4">
        <v>7.0000000000000007E-2</v>
      </c>
      <c r="I5" s="4">
        <v>0.06</v>
      </c>
      <c r="J5" s="4">
        <v>1.33</v>
      </c>
      <c r="K5" s="4">
        <v>167.3</v>
      </c>
      <c r="L5" s="4">
        <v>139.9</v>
      </c>
      <c r="M5" s="4">
        <v>24.98</v>
      </c>
      <c r="N5" s="4">
        <v>0.78</v>
      </c>
    </row>
    <row r="6" spans="1:14" x14ac:dyDescent="0.25">
      <c r="A6" s="16">
        <v>379</v>
      </c>
      <c r="B6" s="6" t="s">
        <v>118</v>
      </c>
      <c r="C6" s="5">
        <v>200</v>
      </c>
      <c r="D6" s="4">
        <v>0.37</v>
      </c>
      <c r="E6" s="4">
        <v>3.8</v>
      </c>
      <c r="F6" s="4">
        <v>16.77</v>
      </c>
      <c r="G6" s="4">
        <v>74.900000000000006</v>
      </c>
      <c r="H6" s="4">
        <v>1.2E-2</v>
      </c>
      <c r="I6" s="4">
        <v>0</v>
      </c>
      <c r="J6" s="4">
        <v>2.4E-2</v>
      </c>
      <c r="K6" s="4">
        <v>1.78</v>
      </c>
      <c r="L6" s="4">
        <v>12.12</v>
      </c>
      <c r="M6" s="4">
        <v>3.88</v>
      </c>
      <c r="N6" s="5">
        <v>0.24</v>
      </c>
    </row>
    <row r="7" spans="1:14" x14ac:dyDescent="0.25">
      <c r="A7" s="16"/>
      <c r="B7" s="6" t="s">
        <v>162</v>
      </c>
      <c r="C7" s="5">
        <v>30</v>
      </c>
      <c r="D7" s="4">
        <v>2.25</v>
      </c>
      <c r="E7" s="4">
        <v>2.94</v>
      </c>
      <c r="F7" s="4">
        <v>22.32</v>
      </c>
      <c r="G7" s="4">
        <v>125.1</v>
      </c>
      <c r="H7" s="4">
        <v>0.02</v>
      </c>
      <c r="I7" s="4">
        <v>1</v>
      </c>
      <c r="J7" s="4">
        <v>0</v>
      </c>
      <c r="K7" s="4">
        <v>8.6999999999999993</v>
      </c>
      <c r="L7" s="4">
        <v>27</v>
      </c>
      <c r="M7" s="4">
        <v>6</v>
      </c>
      <c r="N7" s="5">
        <v>0.63</v>
      </c>
    </row>
    <row r="8" spans="1:14" x14ac:dyDescent="0.25">
      <c r="A8" s="4">
        <v>878</v>
      </c>
      <c r="B8" s="6" t="s">
        <v>17</v>
      </c>
      <c r="C8" s="5">
        <v>125</v>
      </c>
      <c r="D8" s="4">
        <v>10.25</v>
      </c>
      <c r="E8" s="4">
        <v>1.75</v>
      </c>
      <c r="F8" s="4">
        <v>61</v>
      </c>
      <c r="G8" s="4">
        <v>342.5</v>
      </c>
      <c r="H8" s="4">
        <v>0.3</v>
      </c>
      <c r="I8" s="4">
        <v>0</v>
      </c>
      <c r="J8" s="4">
        <v>0.25</v>
      </c>
      <c r="K8" s="4">
        <v>40</v>
      </c>
      <c r="L8" s="4">
        <v>160</v>
      </c>
      <c r="M8" s="4">
        <v>66.25</v>
      </c>
      <c r="N8" s="5">
        <v>3</v>
      </c>
    </row>
    <row r="9" spans="1:14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4">
        <v>3</v>
      </c>
      <c r="M9" s="4">
        <v>0</v>
      </c>
      <c r="N9" s="5">
        <v>0</v>
      </c>
    </row>
    <row r="10" spans="1:14" x14ac:dyDescent="0.25">
      <c r="A10" s="4"/>
      <c r="B10" s="26" t="s">
        <v>160</v>
      </c>
      <c r="C10" s="11">
        <f t="shared" ref="C10:N10" si="0">SUM(C5:C9)</f>
        <v>560</v>
      </c>
      <c r="D10" s="2">
        <f t="shared" si="0"/>
        <v>18.919999999999998</v>
      </c>
      <c r="E10" s="2">
        <f t="shared" si="0"/>
        <v>30.19</v>
      </c>
      <c r="F10" s="2">
        <f t="shared" si="0"/>
        <v>124.29</v>
      </c>
      <c r="G10" s="2">
        <f t="shared" si="0"/>
        <v>860.30000000000007</v>
      </c>
      <c r="H10" s="2">
        <f t="shared" si="0"/>
        <v>0.40200000000000002</v>
      </c>
      <c r="I10" s="2">
        <f t="shared" si="0"/>
        <v>1.1400000000000001</v>
      </c>
      <c r="J10" s="2">
        <f t="shared" si="0"/>
        <v>1.6040000000000001</v>
      </c>
      <c r="K10" s="2">
        <f t="shared" si="0"/>
        <v>219.28</v>
      </c>
      <c r="L10" s="2">
        <f t="shared" si="0"/>
        <v>342.02</v>
      </c>
      <c r="M10" s="2">
        <f t="shared" si="0"/>
        <v>101.11</v>
      </c>
      <c r="N10" s="11">
        <f t="shared" si="0"/>
        <v>4.6500000000000004</v>
      </c>
    </row>
    <row r="11" spans="1:14" x14ac:dyDescent="0.25">
      <c r="A11" s="5"/>
      <c r="B11" s="2" t="s">
        <v>9</v>
      </c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x14ac:dyDescent="0.25">
      <c r="A12" s="4">
        <v>389</v>
      </c>
      <c r="B12" s="6" t="s">
        <v>82</v>
      </c>
      <c r="C12" s="5">
        <v>200</v>
      </c>
      <c r="D12" s="4">
        <v>1</v>
      </c>
      <c r="E12" s="4">
        <v>0.8</v>
      </c>
      <c r="F12" s="4">
        <v>19.600000000000001</v>
      </c>
      <c r="G12" s="4">
        <v>84</v>
      </c>
      <c r="H12" s="4">
        <v>0.02</v>
      </c>
      <c r="I12" s="4">
        <v>0</v>
      </c>
      <c r="J12" s="4">
        <v>4</v>
      </c>
      <c r="K12" s="4">
        <v>16</v>
      </c>
      <c r="L12" s="4">
        <v>18</v>
      </c>
      <c r="M12" s="4">
        <v>10</v>
      </c>
      <c r="N12" s="5">
        <v>0.2</v>
      </c>
    </row>
    <row r="13" spans="1:14" x14ac:dyDescent="0.25">
      <c r="A13" s="16">
        <v>847</v>
      </c>
      <c r="B13" s="8" t="s">
        <v>71</v>
      </c>
      <c r="C13" s="5">
        <v>150</v>
      </c>
      <c r="D13" s="5">
        <v>0.6</v>
      </c>
      <c r="E13" s="4">
        <v>0.6</v>
      </c>
      <c r="F13" s="4">
        <v>14.7</v>
      </c>
      <c r="G13" s="4">
        <v>70.5</v>
      </c>
      <c r="H13" s="4">
        <v>0.05</v>
      </c>
      <c r="I13" s="4">
        <v>0</v>
      </c>
      <c r="J13" s="4">
        <v>15</v>
      </c>
      <c r="K13" s="4">
        <v>15</v>
      </c>
      <c r="L13" s="4">
        <v>113.7</v>
      </c>
      <c r="M13" s="4">
        <v>0</v>
      </c>
      <c r="N13" s="5">
        <v>3.3</v>
      </c>
    </row>
    <row r="14" spans="1:14" x14ac:dyDescent="0.25">
      <c r="A14" s="16"/>
      <c r="B14" s="26" t="s">
        <v>160</v>
      </c>
      <c r="C14" s="11">
        <f t="shared" ref="C14:N14" si="1">SUM(C12:C13)</f>
        <v>350</v>
      </c>
      <c r="D14" s="11">
        <f t="shared" si="1"/>
        <v>1.6</v>
      </c>
      <c r="E14" s="2">
        <f t="shared" si="1"/>
        <v>1.4</v>
      </c>
      <c r="F14" s="2">
        <f t="shared" si="1"/>
        <v>34.299999999999997</v>
      </c>
      <c r="G14" s="2">
        <f t="shared" si="1"/>
        <v>154.5</v>
      </c>
      <c r="H14" s="2">
        <f t="shared" si="1"/>
        <v>7.0000000000000007E-2</v>
      </c>
      <c r="I14" s="2">
        <f t="shared" si="1"/>
        <v>0</v>
      </c>
      <c r="J14" s="2">
        <f t="shared" si="1"/>
        <v>19</v>
      </c>
      <c r="K14" s="2">
        <f t="shared" si="1"/>
        <v>31</v>
      </c>
      <c r="L14" s="2">
        <f t="shared" si="1"/>
        <v>131.69999999999999</v>
      </c>
      <c r="M14" s="2">
        <f t="shared" si="1"/>
        <v>10</v>
      </c>
      <c r="N14" s="11">
        <f t="shared" si="1"/>
        <v>3.5</v>
      </c>
    </row>
    <row r="15" spans="1:14" x14ac:dyDescent="0.25">
      <c r="A15" s="5"/>
      <c r="B15" s="2" t="s">
        <v>10</v>
      </c>
      <c r="C15" s="5"/>
      <c r="D15" s="5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x14ac:dyDescent="0.25">
      <c r="A16" s="4">
        <v>38</v>
      </c>
      <c r="B16" s="21" t="s">
        <v>104</v>
      </c>
      <c r="C16" s="5">
        <v>100</v>
      </c>
      <c r="D16" s="5">
        <v>1.05</v>
      </c>
      <c r="E16" s="4">
        <v>8.0500000000000007</v>
      </c>
      <c r="F16" s="4">
        <v>9.6</v>
      </c>
      <c r="G16" s="4">
        <v>114.6</v>
      </c>
      <c r="H16" s="4">
        <v>0.05</v>
      </c>
      <c r="I16" s="4">
        <v>0</v>
      </c>
      <c r="J16" s="4">
        <v>5.54</v>
      </c>
      <c r="K16" s="4">
        <v>41.41</v>
      </c>
      <c r="L16" s="4">
        <v>43.78</v>
      </c>
      <c r="M16" s="4">
        <v>30.43</v>
      </c>
      <c r="N16" s="5">
        <v>1.23</v>
      </c>
    </row>
    <row r="17" spans="1:14" x14ac:dyDescent="0.25">
      <c r="A17" s="5">
        <v>170</v>
      </c>
      <c r="B17" s="6" t="s">
        <v>52</v>
      </c>
      <c r="C17" s="5">
        <v>250</v>
      </c>
      <c r="D17" s="5">
        <v>4.45</v>
      </c>
      <c r="E17" s="5">
        <v>11.96</v>
      </c>
      <c r="F17" s="5">
        <v>4.8</v>
      </c>
      <c r="G17" s="5">
        <v>168.5</v>
      </c>
      <c r="H17" s="4">
        <v>0.06</v>
      </c>
      <c r="I17" s="4">
        <v>0.02</v>
      </c>
      <c r="J17" s="5">
        <v>13.38</v>
      </c>
      <c r="K17" s="4">
        <v>101.4</v>
      </c>
      <c r="L17" s="4">
        <v>47.63</v>
      </c>
      <c r="M17" s="4">
        <v>20.16</v>
      </c>
      <c r="N17" s="5">
        <v>1.06</v>
      </c>
    </row>
    <row r="18" spans="1:14" x14ac:dyDescent="0.25">
      <c r="A18" s="5">
        <v>486</v>
      </c>
      <c r="B18" s="6" t="s">
        <v>150</v>
      </c>
      <c r="C18" s="5">
        <v>120</v>
      </c>
      <c r="D18" s="4">
        <v>19.68</v>
      </c>
      <c r="E18" s="4">
        <v>9.6999999999999993</v>
      </c>
      <c r="F18" s="4">
        <v>5.84</v>
      </c>
      <c r="G18" s="4">
        <v>181.43</v>
      </c>
      <c r="H18" s="4">
        <v>0.12</v>
      </c>
      <c r="I18" s="4">
        <v>0.03</v>
      </c>
      <c r="J18" s="4">
        <v>1.1299999999999999</v>
      </c>
      <c r="K18" s="4">
        <v>57.22</v>
      </c>
      <c r="L18" s="4">
        <v>301</v>
      </c>
      <c r="M18" s="4">
        <v>73.95</v>
      </c>
      <c r="N18" s="5">
        <v>1.19</v>
      </c>
    </row>
    <row r="19" spans="1:14" x14ac:dyDescent="0.25">
      <c r="A19" s="5">
        <v>304</v>
      </c>
      <c r="B19" s="6" t="s">
        <v>153</v>
      </c>
      <c r="C19" s="5">
        <v>150</v>
      </c>
      <c r="D19" s="4">
        <v>3.59</v>
      </c>
      <c r="E19" s="4">
        <v>6.55</v>
      </c>
      <c r="F19" s="4">
        <v>35.82</v>
      </c>
      <c r="G19" s="4">
        <v>227.17</v>
      </c>
      <c r="H19" s="4">
        <v>0.08</v>
      </c>
      <c r="I19" s="4">
        <v>0.04</v>
      </c>
      <c r="J19" s="4">
        <v>0</v>
      </c>
      <c r="K19" s="4">
        <v>13.84</v>
      </c>
      <c r="L19" s="4">
        <v>50.1</v>
      </c>
      <c r="M19" s="4">
        <v>10.75</v>
      </c>
      <c r="N19" s="4">
        <v>0.9</v>
      </c>
    </row>
    <row r="20" spans="1:14" x14ac:dyDescent="0.25">
      <c r="A20" s="4">
        <v>868</v>
      </c>
      <c r="B20" s="8" t="s">
        <v>12</v>
      </c>
      <c r="C20" s="5">
        <v>200</v>
      </c>
      <c r="D20" s="5">
        <v>0.04</v>
      </c>
      <c r="E20" s="4">
        <v>0.14000000000000001</v>
      </c>
      <c r="F20" s="4">
        <v>24.02</v>
      </c>
      <c r="G20" s="4">
        <v>93.45</v>
      </c>
      <c r="H20" s="4">
        <v>0</v>
      </c>
      <c r="I20" s="4">
        <v>0</v>
      </c>
      <c r="J20" s="4">
        <v>1.08</v>
      </c>
      <c r="K20" s="4">
        <v>2.19</v>
      </c>
      <c r="L20" s="4">
        <v>2.97</v>
      </c>
      <c r="M20" s="4">
        <v>1.46</v>
      </c>
      <c r="N20" s="5">
        <v>0.05</v>
      </c>
    </row>
    <row r="21" spans="1:14" x14ac:dyDescent="0.25">
      <c r="A21" s="16">
        <v>879</v>
      </c>
      <c r="B21" s="8" t="s">
        <v>13</v>
      </c>
      <c r="C21" s="5">
        <v>100</v>
      </c>
      <c r="D21" s="5">
        <v>6.6</v>
      </c>
      <c r="E21" s="4">
        <v>1.1000000000000001</v>
      </c>
      <c r="F21" s="4">
        <v>41</v>
      </c>
      <c r="G21" s="4">
        <v>206</v>
      </c>
      <c r="H21" s="4">
        <v>0.16</v>
      </c>
      <c r="I21" s="4">
        <v>0</v>
      </c>
      <c r="J21" s="4">
        <v>0</v>
      </c>
      <c r="K21" s="4">
        <v>30</v>
      </c>
      <c r="L21" s="4">
        <v>46</v>
      </c>
      <c r="M21" s="4">
        <v>46</v>
      </c>
      <c r="N21" s="5">
        <v>2.2999999999999998</v>
      </c>
    </row>
    <row r="22" spans="1:14" x14ac:dyDescent="0.25">
      <c r="A22" s="4">
        <v>878</v>
      </c>
      <c r="B22" s="6" t="s">
        <v>17</v>
      </c>
      <c r="C22" s="5">
        <v>50</v>
      </c>
      <c r="D22" s="5">
        <v>4.05</v>
      </c>
      <c r="E22" s="4">
        <v>0.6</v>
      </c>
      <c r="F22" s="4">
        <v>24.4</v>
      </c>
      <c r="G22" s="4">
        <v>137</v>
      </c>
      <c r="H22" s="4">
        <v>0.12</v>
      </c>
      <c r="I22" s="4">
        <v>0</v>
      </c>
      <c r="J22" s="4">
        <v>0</v>
      </c>
      <c r="K22" s="4">
        <v>16</v>
      </c>
      <c r="L22" s="4">
        <v>64</v>
      </c>
      <c r="M22" s="4">
        <v>26.5</v>
      </c>
      <c r="N22" s="5">
        <v>1.2</v>
      </c>
    </row>
    <row r="23" spans="1:14" x14ac:dyDescent="0.25">
      <c r="A23" s="4"/>
      <c r="B23" s="26" t="s">
        <v>160</v>
      </c>
      <c r="C23" s="11">
        <f t="shared" ref="C23:N23" si="2">SUM(C16:C22)</f>
        <v>970</v>
      </c>
      <c r="D23" s="11">
        <f t="shared" si="2"/>
        <v>39.459999999999994</v>
      </c>
      <c r="E23" s="2">
        <f t="shared" si="2"/>
        <v>38.1</v>
      </c>
      <c r="F23" s="2">
        <f t="shared" si="2"/>
        <v>145.47999999999999</v>
      </c>
      <c r="G23" s="2">
        <f t="shared" si="2"/>
        <v>1128.1500000000001</v>
      </c>
      <c r="H23" s="2">
        <f t="shared" si="2"/>
        <v>0.59</v>
      </c>
      <c r="I23" s="2">
        <f t="shared" si="2"/>
        <v>0.09</v>
      </c>
      <c r="J23" s="2">
        <f t="shared" si="2"/>
        <v>21.130000000000003</v>
      </c>
      <c r="K23" s="2">
        <f t="shared" si="2"/>
        <v>262.06</v>
      </c>
      <c r="L23" s="2">
        <f t="shared" si="2"/>
        <v>555.48</v>
      </c>
      <c r="M23" s="2">
        <f t="shared" si="2"/>
        <v>209.25000000000003</v>
      </c>
      <c r="N23" s="11">
        <f t="shared" si="2"/>
        <v>7.93</v>
      </c>
    </row>
    <row r="24" spans="1:14" x14ac:dyDescent="0.25">
      <c r="A24" s="5"/>
      <c r="B24" s="2" t="s">
        <v>14</v>
      </c>
      <c r="C24" s="5"/>
      <c r="D24" s="5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x14ac:dyDescent="0.25">
      <c r="A25" s="4">
        <v>945</v>
      </c>
      <c r="B25" s="8" t="s">
        <v>155</v>
      </c>
      <c r="C25" s="5">
        <v>200</v>
      </c>
      <c r="D25" s="5">
        <v>1.8</v>
      </c>
      <c r="E25" s="4">
        <v>1.35</v>
      </c>
      <c r="F25" s="4">
        <v>17.46</v>
      </c>
      <c r="G25" s="4">
        <v>88.74</v>
      </c>
      <c r="H25" s="4">
        <v>0.02</v>
      </c>
      <c r="I25" s="4">
        <v>0.02</v>
      </c>
      <c r="J25" s="4">
        <v>0.7</v>
      </c>
      <c r="K25" s="4">
        <v>70.7</v>
      </c>
      <c r="L25" s="4">
        <v>61.98</v>
      </c>
      <c r="M25" s="4">
        <v>15.8</v>
      </c>
      <c r="N25" s="5">
        <v>1.74</v>
      </c>
    </row>
    <row r="26" spans="1:14" x14ac:dyDescent="0.25">
      <c r="A26" s="5">
        <v>269</v>
      </c>
      <c r="B26" s="6" t="s">
        <v>154</v>
      </c>
      <c r="C26" s="7">
        <v>125</v>
      </c>
      <c r="D26" s="7">
        <v>6.25</v>
      </c>
      <c r="E26" s="7">
        <v>11.25</v>
      </c>
      <c r="F26" s="7">
        <v>32.25</v>
      </c>
      <c r="G26" s="7">
        <v>257.5</v>
      </c>
      <c r="H26" s="4">
        <v>0.1</v>
      </c>
      <c r="I26" s="4">
        <v>0.03</v>
      </c>
      <c r="J26" s="7">
        <v>2.7</v>
      </c>
      <c r="K26" s="4">
        <v>51</v>
      </c>
      <c r="L26" s="4">
        <v>75</v>
      </c>
      <c r="M26" s="4">
        <v>21.7</v>
      </c>
      <c r="N26" s="4">
        <v>1.1000000000000001</v>
      </c>
    </row>
    <row r="27" spans="1:14" x14ac:dyDescent="0.25">
      <c r="A27" s="16">
        <v>847</v>
      </c>
      <c r="B27" s="8" t="s">
        <v>71</v>
      </c>
      <c r="C27" s="5">
        <v>150</v>
      </c>
      <c r="D27" s="5">
        <v>0.6</v>
      </c>
      <c r="E27" s="4">
        <v>0.6</v>
      </c>
      <c r="F27" s="4">
        <v>14.7</v>
      </c>
      <c r="G27" s="4">
        <v>70.5</v>
      </c>
      <c r="H27" s="4">
        <v>0.05</v>
      </c>
      <c r="I27" s="4">
        <v>0</v>
      </c>
      <c r="J27" s="4">
        <v>15</v>
      </c>
      <c r="K27" s="4">
        <v>15</v>
      </c>
      <c r="L27" s="4">
        <v>113.7</v>
      </c>
      <c r="M27" s="4">
        <v>0</v>
      </c>
      <c r="N27" s="5">
        <v>3.3</v>
      </c>
    </row>
    <row r="28" spans="1:14" x14ac:dyDescent="0.25">
      <c r="A28" s="16"/>
      <c r="B28" s="26" t="s">
        <v>160</v>
      </c>
      <c r="C28" s="11">
        <f t="shared" ref="C28:N28" si="3">SUM(C25:C27)</f>
        <v>475</v>
      </c>
      <c r="D28" s="11">
        <f t="shared" si="3"/>
        <v>8.65</v>
      </c>
      <c r="E28" s="2">
        <f t="shared" si="3"/>
        <v>13.2</v>
      </c>
      <c r="F28" s="2">
        <f t="shared" si="3"/>
        <v>64.41</v>
      </c>
      <c r="G28" s="2">
        <f t="shared" si="3"/>
        <v>416.74</v>
      </c>
      <c r="H28" s="2">
        <f t="shared" si="3"/>
        <v>0.17</v>
      </c>
      <c r="I28" s="2">
        <f t="shared" si="3"/>
        <v>0.05</v>
      </c>
      <c r="J28" s="2">
        <f t="shared" si="3"/>
        <v>18.399999999999999</v>
      </c>
      <c r="K28" s="2">
        <f t="shared" si="3"/>
        <v>136.69999999999999</v>
      </c>
      <c r="L28" s="2">
        <f t="shared" si="3"/>
        <v>250.68</v>
      </c>
      <c r="M28" s="2">
        <f t="shared" si="3"/>
        <v>37.5</v>
      </c>
      <c r="N28" s="11">
        <f t="shared" si="3"/>
        <v>6.14</v>
      </c>
    </row>
    <row r="29" spans="1:14" x14ac:dyDescent="0.25">
      <c r="A29" s="5"/>
      <c r="B29" s="2" t="s">
        <v>15</v>
      </c>
      <c r="C29" s="5"/>
      <c r="D29" s="5"/>
      <c r="E29" s="4"/>
      <c r="F29" s="4"/>
      <c r="G29" s="8"/>
      <c r="H29" s="4"/>
      <c r="I29" s="4"/>
      <c r="J29" s="4"/>
      <c r="K29" s="4"/>
      <c r="L29" s="4"/>
      <c r="M29" s="4"/>
      <c r="N29" s="4"/>
    </row>
    <row r="30" spans="1:14" x14ac:dyDescent="0.25">
      <c r="A30" s="5">
        <v>436</v>
      </c>
      <c r="B30" s="8" t="s">
        <v>70</v>
      </c>
      <c r="C30" s="5">
        <v>340</v>
      </c>
      <c r="D30" s="4">
        <v>13.1</v>
      </c>
      <c r="E30" s="4">
        <v>13.32</v>
      </c>
      <c r="F30" s="4">
        <v>27.11</v>
      </c>
      <c r="G30" s="4">
        <v>280.36</v>
      </c>
      <c r="H30" s="4">
        <v>0.28999999999999998</v>
      </c>
      <c r="I30" s="4">
        <v>0.05</v>
      </c>
      <c r="J30" s="4">
        <v>76.319999999999993</v>
      </c>
      <c r="K30" s="4">
        <v>77.5</v>
      </c>
      <c r="L30" s="4">
        <v>207.3</v>
      </c>
      <c r="M30" s="4">
        <v>58.23</v>
      </c>
      <c r="N30" s="4">
        <v>5.45</v>
      </c>
    </row>
    <row r="31" spans="1:14" x14ac:dyDescent="0.25">
      <c r="A31" s="16">
        <v>264</v>
      </c>
      <c r="B31" s="8" t="s">
        <v>114</v>
      </c>
      <c r="C31" s="5">
        <v>200</v>
      </c>
      <c r="D31" s="5">
        <v>0.45</v>
      </c>
      <c r="E31" s="4">
        <v>0.1</v>
      </c>
      <c r="F31" s="4">
        <v>15.26</v>
      </c>
      <c r="G31" s="4">
        <v>63.54</v>
      </c>
      <c r="H31" s="4">
        <v>1.7000000000000001E-2</v>
      </c>
      <c r="I31" s="4">
        <v>1.0999999999999999E-2</v>
      </c>
      <c r="J31" s="4">
        <v>2.2000000000000002</v>
      </c>
      <c r="K31" s="4">
        <v>12.2</v>
      </c>
      <c r="L31" s="4">
        <v>17.579999999999998</v>
      </c>
      <c r="M31" s="4">
        <v>9.4</v>
      </c>
      <c r="N31" s="5">
        <v>1.72</v>
      </c>
    </row>
    <row r="32" spans="1:14" x14ac:dyDescent="0.25">
      <c r="A32" s="16">
        <v>878</v>
      </c>
      <c r="B32" s="8" t="s">
        <v>17</v>
      </c>
      <c r="C32" s="5">
        <v>75</v>
      </c>
      <c r="D32" s="4">
        <v>3</v>
      </c>
      <c r="E32" s="4">
        <v>1.05</v>
      </c>
      <c r="F32" s="4">
        <v>36.299999999999997</v>
      </c>
      <c r="G32" s="4">
        <v>205.5</v>
      </c>
      <c r="H32" s="4">
        <v>0.18</v>
      </c>
      <c r="I32" s="4">
        <v>0</v>
      </c>
      <c r="J32" s="4">
        <v>0.15</v>
      </c>
      <c r="K32" s="4">
        <v>24</v>
      </c>
      <c r="L32" s="4">
        <v>96</v>
      </c>
      <c r="M32" s="4">
        <v>39.75</v>
      </c>
      <c r="N32" s="5">
        <v>1.8</v>
      </c>
    </row>
    <row r="33" spans="1:14" x14ac:dyDescent="0.25">
      <c r="A33" s="16">
        <v>879</v>
      </c>
      <c r="B33" s="8" t="s">
        <v>13</v>
      </c>
      <c r="C33" s="5">
        <v>50</v>
      </c>
      <c r="D33" s="4">
        <v>3.3</v>
      </c>
      <c r="E33" s="4">
        <v>0.55000000000000004</v>
      </c>
      <c r="F33" s="4">
        <v>20.5</v>
      </c>
      <c r="G33" s="4">
        <v>103</v>
      </c>
      <c r="H33" s="4">
        <v>0.08</v>
      </c>
      <c r="I33" s="4">
        <v>0</v>
      </c>
      <c r="J33" s="4">
        <v>0</v>
      </c>
      <c r="K33" s="4">
        <v>15</v>
      </c>
      <c r="L33" s="4">
        <v>23</v>
      </c>
      <c r="M33" s="4">
        <v>23</v>
      </c>
      <c r="N33" s="5">
        <v>1.1499999999999999</v>
      </c>
    </row>
    <row r="34" spans="1:14" x14ac:dyDescent="0.25">
      <c r="A34" s="16"/>
      <c r="B34" s="26" t="s">
        <v>160</v>
      </c>
      <c r="C34" s="11">
        <f t="shared" ref="C34:N34" si="4">SUM(C30:C33)</f>
        <v>665</v>
      </c>
      <c r="D34" s="2">
        <f t="shared" si="4"/>
        <v>19.849999999999998</v>
      </c>
      <c r="E34" s="2">
        <f t="shared" si="4"/>
        <v>15.020000000000001</v>
      </c>
      <c r="F34" s="2">
        <f t="shared" si="4"/>
        <v>99.169999999999987</v>
      </c>
      <c r="G34" s="2">
        <f t="shared" si="4"/>
        <v>652.40000000000009</v>
      </c>
      <c r="H34" s="2">
        <f t="shared" si="4"/>
        <v>0.56699999999999995</v>
      </c>
      <c r="I34" s="2">
        <f t="shared" si="4"/>
        <v>6.0999999999999999E-2</v>
      </c>
      <c r="J34" s="2">
        <f t="shared" si="4"/>
        <v>78.67</v>
      </c>
      <c r="K34" s="2">
        <f t="shared" si="4"/>
        <v>128.69999999999999</v>
      </c>
      <c r="L34" s="2">
        <f t="shared" si="4"/>
        <v>343.88</v>
      </c>
      <c r="M34" s="2">
        <f t="shared" si="4"/>
        <v>130.38</v>
      </c>
      <c r="N34" s="11">
        <f t="shared" si="4"/>
        <v>10.120000000000001</v>
      </c>
    </row>
    <row r="35" spans="1:14" x14ac:dyDescent="0.25">
      <c r="A35" s="5"/>
      <c r="B35" s="2" t="s">
        <v>18</v>
      </c>
      <c r="C35" s="5"/>
      <c r="D35" s="5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4" x14ac:dyDescent="0.25">
      <c r="A36" s="16">
        <v>966</v>
      </c>
      <c r="B36" s="8" t="s">
        <v>19</v>
      </c>
      <c r="C36" s="5">
        <v>200</v>
      </c>
      <c r="D36" s="4">
        <v>5.8</v>
      </c>
      <c r="E36" s="4">
        <v>5</v>
      </c>
      <c r="F36" s="4">
        <v>8.4</v>
      </c>
      <c r="G36" s="4">
        <v>108</v>
      </c>
      <c r="H36" s="4">
        <v>0.04</v>
      </c>
      <c r="I36" s="4">
        <v>0.08</v>
      </c>
      <c r="J36" s="4">
        <v>0.6</v>
      </c>
      <c r="K36" s="4">
        <v>248</v>
      </c>
      <c r="L36" s="4">
        <v>190</v>
      </c>
      <c r="M36" s="4">
        <v>28</v>
      </c>
      <c r="N36" s="5">
        <v>0.2</v>
      </c>
    </row>
    <row r="37" spans="1:14" x14ac:dyDescent="0.25">
      <c r="A37" s="4" t="s">
        <v>132</v>
      </c>
      <c r="B37" s="6" t="s">
        <v>97</v>
      </c>
      <c r="C37" s="5">
        <v>37</v>
      </c>
      <c r="D37" s="4">
        <v>4.8099999999999996</v>
      </c>
      <c r="E37" s="4">
        <v>3.89</v>
      </c>
      <c r="F37" s="4">
        <v>12.2</v>
      </c>
      <c r="G37" s="4">
        <v>112.2</v>
      </c>
      <c r="H37" s="4">
        <v>7.0000000000000007E-2</v>
      </c>
      <c r="I37" s="4">
        <v>0.01</v>
      </c>
      <c r="J37" s="4">
        <v>0.08</v>
      </c>
      <c r="K37" s="4">
        <v>113.6</v>
      </c>
      <c r="L37" s="4">
        <v>92</v>
      </c>
      <c r="M37" s="4">
        <v>17.45</v>
      </c>
      <c r="N37" s="4">
        <v>0.72</v>
      </c>
    </row>
    <row r="38" spans="1:14" x14ac:dyDescent="0.25">
      <c r="A38" s="4"/>
      <c r="B38" s="26" t="s">
        <v>160</v>
      </c>
      <c r="C38" s="11">
        <f t="shared" ref="C38:N38" si="5">SUM(C36:C37)</f>
        <v>237</v>
      </c>
      <c r="D38" s="2">
        <f t="shared" si="5"/>
        <v>10.61</v>
      </c>
      <c r="E38" s="2">
        <f t="shared" si="5"/>
        <v>8.89</v>
      </c>
      <c r="F38" s="2">
        <f t="shared" si="5"/>
        <v>20.6</v>
      </c>
      <c r="G38" s="2">
        <f t="shared" si="5"/>
        <v>220.2</v>
      </c>
      <c r="H38" s="2">
        <f t="shared" si="5"/>
        <v>0.11000000000000001</v>
      </c>
      <c r="I38" s="2">
        <f t="shared" si="5"/>
        <v>0.09</v>
      </c>
      <c r="J38" s="2">
        <f t="shared" si="5"/>
        <v>0.67999999999999994</v>
      </c>
      <c r="K38" s="2">
        <f t="shared" si="5"/>
        <v>361.6</v>
      </c>
      <c r="L38" s="2">
        <f t="shared" si="5"/>
        <v>282</v>
      </c>
      <c r="M38" s="2">
        <f t="shared" si="5"/>
        <v>45.45</v>
      </c>
      <c r="N38" s="2">
        <f t="shared" si="5"/>
        <v>0.91999999999999993</v>
      </c>
    </row>
    <row r="39" spans="1:14" x14ac:dyDescent="0.25">
      <c r="A39" s="7"/>
      <c r="B39" s="9" t="s">
        <v>64</v>
      </c>
      <c r="C39" s="11">
        <f t="shared" ref="C39:N39" si="6">SUM(C38,C34,C28,C23,C14,C10)</f>
        <v>3257</v>
      </c>
      <c r="D39" s="2">
        <f t="shared" si="6"/>
        <v>99.089999999999989</v>
      </c>
      <c r="E39" s="2">
        <f t="shared" si="6"/>
        <v>106.80000000000001</v>
      </c>
      <c r="F39" s="2">
        <f t="shared" si="6"/>
        <v>488.25</v>
      </c>
      <c r="G39" s="2">
        <f t="shared" si="6"/>
        <v>3432.2900000000004</v>
      </c>
      <c r="H39" s="2">
        <f t="shared" si="6"/>
        <v>1.9089999999999998</v>
      </c>
      <c r="I39" s="2">
        <f t="shared" si="6"/>
        <v>1.431</v>
      </c>
      <c r="J39" s="2">
        <f t="shared" si="6"/>
        <v>139.48400000000001</v>
      </c>
      <c r="K39" s="2">
        <f t="shared" si="6"/>
        <v>1139.3399999999999</v>
      </c>
      <c r="L39" s="2">
        <f t="shared" si="6"/>
        <v>1905.76</v>
      </c>
      <c r="M39" s="2">
        <f t="shared" si="6"/>
        <v>533.69000000000005</v>
      </c>
      <c r="N39" s="2">
        <f t="shared" si="6"/>
        <v>33.26</v>
      </c>
    </row>
  </sheetData>
  <mergeCells count="7">
    <mergeCell ref="K1:N1"/>
    <mergeCell ref="A1:A2"/>
    <mergeCell ref="B1:B2"/>
    <mergeCell ref="C1:C2"/>
    <mergeCell ref="D1:F1"/>
    <mergeCell ref="G1:G2"/>
    <mergeCell ref="H1:J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13" workbookViewId="0">
      <selection activeCell="O17" sqref="O17"/>
    </sheetView>
  </sheetViews>
  <sheetFormatPr defaultRowHeight="15" x14ac:dyDescent="0.25"/>
  <cols>
    <col min="1" max="1" width="8.42578125" customWidth="1"/>
    <col min="2" max="2" width="41.28515625" customWidth="1"/>
    <col min="3" max="3" width="7.140625" customWidth="1"/>
    <col min="4" max="4" width="6.140625" customWidth="1"/>
    <col min="5" max="5" width="5.85546875" customWidth="1"/>
    <col min="6" max="6" width="6.28515625" customWidth="1"/>
    <col min="7" max="7" width="10.5703125" customWidth="1"/>
    <col min="8" max="8" width="6.7109375" customWidth="1"/>
    <col min="9" max="9" width="6" customWidth="1"/>
    <col min="10" max="10" width="5.7109375" customWidth="1"/>
    <col min="11" max="11" width="6" customWidth="1"/>
    <col min="12" max="13" width="5.5703125" customWidth="1"/>
    <col min="14" max="14" width="6.28515625" customWidth="1"/>
  </cols>
  <sheetData>
    <row r="1" spans="1:14" ht="15" customHeight="1" x14ac:dyDescent="0.25">
      <c r="A1" s="31" t="s">
        <v>84</v>
      </c>
      <c r="B1" s="33" t="s">
        <v>83</v>
      </c>
      <c r="C1" s="31" t="s">
        <v>0</v>
      </c>
      <c r="D1" s="39" t="s">
        <v>1</v>
      </c>
      <c r="E1" s="40"/>
      <c r="F1" s="41"/>
      <c r="G1" s="31" t="s">
        <v>93</v>
      </c>
      <c r="H1" s="35" t="s">
        <v>85</v>
      </c>
      <c r="I1" s="44"/>
      <c r="J1" s="44"/>
      <c r="K1" s="37" t="s">
        <v>94</v>
      </c>
      <c r="L1" s="38"/>
      <c r="M1" s="38"/>
      <c r="N1" s="38"/>
    </row>
    <row r="2" spans="1:14" x14ac:dyDescent="0.25">
      <c r="A2" s="32"/>
      <c r="B2" s="34"/>
      <c r="C2" s="32"/>
      <c r="D2" s="1" t="s">
        <v>2</v>
      </c>
      <c r="E2" s="1" t="s">
        <v>3</v>
      </c>
      <c r="F2" s="1" t="s">
        <v>4</v>
      </c>
      <c r="G2" s="32"/>
      <c r="H2" s="13" t="s">
        <v>86</v>
      </c>
      <c r="I2" s="13" t="s">
        <v>87</v>
      </c>
      <c r="J2" s="13" t="s">
        <v>88</v>
      </c>
      <c r="K2" s="12" t="s">
        <v>89</v>
      </c>
      <c r="L2" s="15" t="s">
        <v>90</v>
      </c>
      <c r="M2" s="15" t="s">
        <v>91</v>
      </c>
      <c r="N2" s="9" t="s">
        <v>92</v>
      </c>
    </row>
    <row r="3" spans="1:14" x14ac:dyDescent="0.25">
      <c r="A3" s="12"/>
      <c r="B3" s="2" t="s">
        <v>65</v>
      </c>
      <c r="C3" s="12"/>
      <c r="D3" s="1"/>
      <c r="E3" s="1"/>
      <c r="F3" s="1"/>
      <c r="G3" s="12"/>
      <c r="H3" s="12"/>
      <c r="I3" s="12"/>
      <c r="J3" s="12"/>
      <c r="K3" s="12"/>
      <c r="L3" s="12"/>
      <c r="M3" s="12"/>
      <c r="N3" s="5"/>
    </row>
    <row r="4" spans="1:14" x14ac:dyDescent="0.25">
      <c r="A4" s="2"/>
      <c r="B4" s="2" t="s">
        <v>6</v>
      </c>
      <c r="C4" s="4"/>
      <c r="D4" s="5"/>
      <c r="E4" s="4"/>
      <c r="F4" s="4"/>
      <c r="G4" s="4"/>
      <c r="H4" s="6"/>
      <c r="I4" s="6"/>
      <c r="J4" s="6"/>
      <c r="K4" s="6"/>
      <c r="L4" s="4"/>
      <c r="M4" s="6"/>
      <c r="N4" s="5"/>
    </row>
    <row r="5" spans="1:14" x14ac:dyDescent="0.25">
      <c r="A5" s="4">
        <v>168</v>
      </c>
      <c r="B5" s="6" t="s">
        <v>69</v>
      </c>
      <c r="C5" s="5">
        <v>190</v>
      </c>
      <c r="D5" s="4">
        <v>6.51</v>
      </c>
      <c r="E5" s="4">
        <v>10.4</v>
      </c>
      <c r="F5" s="4">
        <v>24.65</v>
      </c>
      <c r="G5" s="4">
        <v>218</v>
      </c>
      <c r="H5" s="4">
        <v>0.15</v>
      </c>
      <c r="I5" s="4">
        <v>0.06</v>
      </c>
      <c r="J5" s="4">
        <v>1.2</v>
      </c>
      <c r="K5" s="4">
        <v>161.19999999999999</v>
      </c>
      <c r="L5" s="4">
        <v>199.9</v>
      </c>
      <c r="M5" s="4">
        <v>51.7</v>
      </c>
      <c r="N5" s="4">
        <v>2.19</v>
      </c>
    </row>
    <row r="6" spans="1:14" x14ac:dyDescent="0.25">
      <c r="A6" s="23">
        <v>536</v>
      </c>
      <c r="B6" s="24" t="s">
        <v>95</v>
      </c>
      <c r="C6" s="25">
        <v>50</v>
      </c>
      <c r="D6" s="25">
        <v>6.4</v>
      </c>
      <c r="E6" s="23">
        <v>11.1</v>
      </c>
      <c r="F6" s="23">
        <v>0.75</v>
      </c>
      <c r="G6" s="23">
        <v>128.5</v>
      </c>
      <c r="H6" s="23">
        <v>0</v>
      </c>
      <c r="I6" s="23">
        <v>0</v>
      </c>
      <c r="J6" s="23">
        <v>0</v>
      </c>
      <c r="K6" s="23">
        <v>4</v>
      </c>
      <c r="L6" s="23">
        <v>68</v>
      </c>
      <c r="M6" s="23">
        <v>8.5</v>
      </c>
      <c r="N6" s="25">
        <v>0.65</v>
      </c>
    </row>
    <row r="7" spans="1:14" x14ac:dyDescent="0.25">
      <c r="A7" s="4">
        <v>959</v>
      </c>
      <c r="B7" s="6" t="s">
        <v>8</v>
      </c>
      <c r="C7" s="5">
        <v>200</v>
      </c>
      <c r="D7" s="7">
        <v>4.3</v>
      </c>
      <c r="E7" s="4">
        <v>4.45</v>
      </c>
      <c r="F7" s="4">
        <v>23.3</v>
      </c>
      <c r="G7" s="4">
        <v>152.66</v>
      </c>
      <c r="H7" s="4">
        <v>0.05</v>
      </c>
      <c r="I7" s="4">
        <v>0.03</v>
      </c>
      <c r="J7" s="4">
        <v>1.5</v>
      </c>
      <c r="K7" s="4">
        <v>182.52</v>
      </c>
      <c r="L7" s="4">
        <v>167.37</v>
      </c>
      <c r="M7" s="4">
        <v>24.7</v>
      </c>
      <c r="N7" s="5">
        <v>0.67</v>
      </c>
    </row>
    <row r="8" spans="1:14" x14ac:dyDescent="0.25">
      <c r="A8" s="4">
        <v>878</v>
      </c>
      <c r="B8" s="6" t="s">
        <v>17</v>
      </c>
      <c r="C8" s="5">
        <v>100</v>
      </c>
      <c r="D8" s="4">
        <v>8.1</v>
      </c>
      <c r="E8" s="4">
        <v>1.2</v>
      </c>
      <c r="F8" s="4">
        <v>48.8</v>
      </c>
      <c r="G8" s="4">
        <v>274</v>
      </c>
      <c r="H8" s="4">
        <v>0.23</v>
      </c>
      <c r="I8" s="4">
        <v>0</v>
      </c>
      <c r="J8" s="4">
        <v>0</v>
      </c>
      <c r="K8" s="4">
        <v>32</v>
      </c>
      <c r="L8" s="4">
        <v>128</v>
      </c>
      <c r="M8" s="4">
        <v>53</v>
      </c>
      <c r="N8" s="5">
        <v>2.7</v>
      </c>
    </row>
    <row r="9" spans="1:14" x14ac:dyDescent="0.25">
      <c r="A9" s="4">
        <v>41</v>
      </c>
      <c r="B9" s="6" t="s">
        <v>72</v>
      </c>
      <c r="C9" s="5">
        <v>15</v>
      </c>
      <c r="D9" s="4">
        <v>0.15</v>
      </c>
      <c r="E9" s="4">
        <v>12.3</v>
      </c>
      <c r="F9" s="4">
        <v>0.15</v>
      </c>
      <c r="G9" s="4">
        <v>112.5</v>
      </c>
      <c r="H9" s="4">
        <v>0</v>
      </c>
      <c r="I9" s="4">
        <v>0.08</v>
      </c>
      <c r="J9" s="4">
        <v>0</v>
      </c>
      <c r="K9" s="4">
        <v>1.5</v>
      </c>
      <c r="L9" s="4">
        <v>3</v>
      </c>
      <c r="M9" s="4">
        <v>0</v>
      </c>
      <c r="N9" s="5">
        <v>0</v>
      </c>
    </row>
    <row r="10" spans="1:14" x14ac:dyDescent="0.25">
      <c r="A10" s="4"/>
      <c r="B10" s="26"/>
      <c r="C10" s="11">
        <f t="shared" ref="C10:N10" si="0">SUM(C5:C9)</f>
        <v>555</v>
      </c>
      <c r="D10" s="2">
        <f t="shared" si="0"/>
        <v>25.46</v>
      </c>
      <c r="E10" s="2">
        <f t="shared" si="0"/>
        <v>39.450000000000003</v>
      </c>
      <c r="F10" s="2">
        <f t="shared" si="0"/>
        <v>97.65</v>
      </c>
      <c r="G10" s="2">
        <f t="shared" si="0"/>
        <v>885.66</v>
      </c>
      <c r="H10" s="2">
        <f t="shared" si="0"/>
        <v>0.43000000000000005</v>
      </c>
      <c r="I10" s="2">
        <f t="shared" si="0"/>
        <v>0.16999999999999998</v>
      </c>
      <c r="J10" s="2">
        <f t="shared" si="0"/>
        <v>2.7</v>
      </c>
      <c r="K10" s="2">
        <f t="shared" si="0"/>
        <v>381.22</v>
      </c>
      <c r="L10" s="2">
        <f t="shared" si="0"/>
        <v>566.27</v>
      </c>
      <c r="M10" s="2">
        <f t="shared" si="0"/>
        <v>137.9</v>
      </c>
      <c r="N10" s="11">
        <f t="shared" si="0"/>
        <v>6.21</v>
      </c>
    </row>
    <row r="11" spans="1:14" x14ac:dyDescent="0.25">
      <c r="A11" s="4"/>
      <c r="B11" s="2" t="s">
        <v>9</v>
      </c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x14ac:dyDescent="0.25">
      <c r="A12" s="16">
        <v>847</v>
      </c>
      <c r="B12" s="8" t="s">
        <v>71</v>
      </c>
      <c r="C12" s="5">
        <v>300</v>
      </c>
      <c r="D12" s="5">
        <v>1.2</v>
      </c>
      <c r="E12" s="4">
        <v>1.2</v>
      </c>
      <c r="F12" s="4">
        <v>29.4</v>
      </c>
      <c r="G12" s="4">
        <v>141</v>
      </c>
      <c r="H12" s="4">
        <v>0.09</v>
      </c>
      <c r="I12" s="4">
        <v>0</v>
      </c>
      <c r="J12" s="4">
        <v>30</v>
      </c>
      <c r="K12" s="4">
        <v>30</v>
      </c>
      <c r="L12" s="4">
        <v>227.4</v>
      </c>
      <c r="M12" s="4">
        <v>0</v>
      </c>
      <c r="N12" s="5">
        <v>6.6</v>
      </c>
    </row>
    <row r="13" spans="1:14" x14ac:dyDescent="0.25">
      <c r="A13" s="16"/>
      <c r="B13" s="30"/>
      <c r="C13" s="11">
        <f t="shared" ref="C13:N13" si="1">SUM(C12)</f>
        <v>300</v>
      </c>
      <c r="D13" s="11">
        <f t="shared" si="1"/>
        <v>1.2</v>
      </c>
      <c r="E13" s="2">
        <f t="shared" si="1"/>
        <v>1.2</v>
      </c>
      <c r="F13" s="2">
        <f t="shared" si="1"/>
        <v>29.4</v>
      </c>
      <c r="G13" s="2">
        <f t="shared" si="1"/>
        <v>141</v>
      </c>
      <c r="H13" s="2">
        <f t="shared" si="1"/>
        <v>0.09</v>
      </c>
      <c r="I13" s="2">
        <f t="shared" si="1"/>
        <v>0</v>
      </c>
      <c r="J13" s="2">
        <f t="shared" si="1"/>
        <v>30</v>
      </c>
      <c r="K13" s="2">
        <f t="shared" si="1"/>
        <v>30</v>
      </c>
      <c r="L13" s="2">
        <f t="shared" si="1"/>
        <v>227.4</v>
      </c>
      <c r="M13" s="2">
        <f t="shared" si="1"/>
        <v>0</v>
      </c>
      <c r="N13" s="11">
        <f t="shared" si="1"/>
        <v>6.6</v>
      </c>
    </row>
    <row r="14" spans="1:14" x14ac:dyDescent="0.25">
      <c r="A14" s="4"/>
      <c r="B14" s="2" t="s">
        <v>10</v>
      </c>
      <c r="C14" s="5"/>
      <c r="D14" s="5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 x14ac:dyDescent="0.25">
      <c r="A15" s="4">
        <v>46</v>
      </c>
      <c r="B15" s="22" t="s">
        <v>142</v>
      </c>
      <c r="C15" s="5">
        <v>100</v>
      </c>
      <c r="D15" s="4">
        <v>2.39</v>
      </c>
      <c r="E15" s="4">
        <v>8.11</v>
      </c>
      <c r="F15" s="4">
        <v>15.67</v>
      </c>
      <c r="G15" s="4">
        <v>126.09</v>
      </c>
      <c r="H15" s="4">
        <v>0.14000000000000001</v>
      </c>
      <c r="I15" s="4">
        <v>0</v>
      </c>
      <c r="J15" s="4">
        <v>14.8</v>
      </c>
      <c r="K15" s="4">
        <v>26.19</v>
      </c>
      <c r="L15" s="4">
        <v>66.97</v>
      </c>
      <c r="M15" s="4">
        <v>30.14</v>
      </c>
      <c r="N15" s="4">
        <v>0.9</v>
      </c>
    </row>
    <row r="16" spans="1:14" x14ac:dyDescent="0.25">
      <c r="A16" s="5">
        <v>187</v>
      </c>
      <c r="B16" s="6" t="s">
        <v>157</v>
      </c>
      <c r="C16" s="7">
        <v>250</v>
      </c>
      <c r="D16" s="7">
        <v>2.23</v>
      </c>
      <c r="E16" s="7">
        <v>4.8899999999999997</v>
      </c>
      <c r="F16" s="7">
        <v>0.83</v>
      </c>
      <c r="G16" s="7">
        <v>126.38</v>
      </c>
      <c r="H16" s="4">
        <v>0.06</v>
      </c>
      <c r="I16" s="4">
        <v>0.02</v>
      </c>
      <c r="J16" s="7">
        <v>14.08</v>
      </c>
      <c r="K16" s="4">
        <v>69.67</v>
      </c>
      <c r="L16" s="4">
        <v>47.63</v>
      </c>
      <c r="M16" s="4">
        <v>4.5999999999999996</v>
      </c>
      <c r="N16" s="4">
        <v>0.53</v>
      </c>
    </row>
    <row r="17" spans="1:14" x14ac:dyDescent="0.25">
      <c r="A17" s="4">
        <v>628</v>
      </c>
      <c r="B17" s="8" t="s">
        <v>74</v>
      </c>
      <c r="C17" s="5">
        <v>285</v>
      </c>
      <c r="D17" s="4">
        <v>23.9</v>
      </c>
      <c r="E17" s="4">
        <v>24.73</v>
      </c>
      <c r="F17" s="4">
        <v>39.79</v>
      </c>
      <c r="G17" s="4">
        <v>479.45</v>
      </c>
      <c r="H17" s="4">
        <v>0.11</v>
      </c>
      <c r="I17" s="4">
        <v>0.08</v>
      </c>
      <c r="J17" s="4">
        <v>0.13</v>
      </c>
      <c r="K17" s="4">
        <v>23.97</v>
      </c>
      <c r="L17" s="4">
        <v>238.7</v>
      </c>
      <c r="M17" s="4">
        <v>42.65</v>
      </c>
      <c r="N17" s="4">
        <v>3.31</v>
      </c>
    </row>
    <row r="18" spans="1:14" x14ac:dyDescent="0.25">
      <c r="A18" s="4">
        <v>97</v>
      </c>
      <c r="B18" s="8" t="s">
        <v>121</v>
      </c>
      <c r="C18" s="5">
        <v>200</v>
      </c>
      <c r="D18" s="5">
        <v>0.2</v>
      </c>
      <c r="E18" s="4">
        <v>0.1</v>
      </c>
      <c r="F18" s="4">
        <v>18.37</v>
      </c>
      <c r="G18" s="4">
        <v>76.099999999999994</v>
      </c>
      <c r="H18" s="4">
        <v>8.0000000000000002E-3</v>
      </c>
      <c r="I18" s="4">
        <v>0.65</v>
      </c>
      <c r="J18" s="4">
        <v>97.5</v>
      </c>
      <c r="K18" s="4">
        <v>4.5</v>
      </c>
      <c r="L18" s="4">
        <v>1.2</v>
      </c>
      <c r="M18" s="4">
        <v>1.2</v>
      </c>
      <c r="N18" s="5">
        <v>0.2</v>
      </c>
    </row>
    <row r="19" spans="1:14" x14ac:dyDescent="0.25">
      <c r="A19" s="16">
        <v>879</v>
      </c>
      <c r="B19" s="8" t="s">
        <v>13</v>
      </c>
      <c r="C19" s="5">
        <v>100</v>
      </c>
      <c r="D19" s="5">
        <v>6.6</v>
      </c>
      <c r="E19" s="4">
        <v>1.1000000000000001</v>
      </c>
      <c r="F19" s="4">
        <v>41</v>
      </c>
      <c r="G19" s="4">
        <v>206</v>
      </c>
      <c r="H19" s="4">
        <v>0.16</v>
      </c>
      <c r="I19" s="4">
        <v>0</v>
      </c>
      <c r="J19" s="4">
        <v>0</v>
      </c>
      <c r="K19" s="4">
        <v>30</v>
      </c>
      <c r="L19" s="4">
        <v>46</v>
      </c>
      <c r="M19" s="4">
        <v>46</v>
      </c>
      <c r="N19" s="5">
        <v>2.2999999999999998</v>
      </c>
    </row>
    <row r="20" spans="1:14" x14ac:dyDescent="0.25">
      <c r="A20" s="4">
        <v>878</v>
      </c>
      <c r="B20" s="6" t="s">
        <v>17</v>
      </c>
      <c r="C20" s="5">
        <v>50</v>
      </c>
      <c r="D20" s="5">
        <v>4.05</v>
      </c>
      <c r="E20" s="4">
        <v>0.6</v>
      </c>
      <c r="F20" s="4">
        <v>24.4</v>
      </c>
      <c r="G20" s="4">
        <v>137</v>
      </c>
      <c r="H20" s="4">
        <v>0.12</v>
      </c>
      <c r="I20" s="4">
        <v>0</v>
      </c>
      <c r="J20" s="4">
        <v>0</v>
      </c>
      <c r="K20" s="4">
        <v>16</v>
      </c>
      <c r="L20" s="4">
        <v>64</v>
      </c>
      <c r="M20" s="4">
        <v>26.5</v>
      </c>
      <c r="N20" s="5">
        <v>1.2</v>
      </c>
    </row>
    <row r="21" spans="1:14" x14ac:dyDescent="0.25">
      <c r="A21" s="4"/>
      <c r="B21" s="26"/>
      <c r="C21" s="11">
        <f t="shared" ref="C21:N21" si="2">SUM(C15:C20)</f>
        <v>985</v>
      </c>
      <c r="D21" s="11">
        <f t="shared" si="2"/>
        <v>39.369999999999997</v>
      </c>
      <c r="E21" s="2">
        <f t="shared" si="2"/>
        <v>39.530000000000008</v>
      </c>
      <c r="F21" s="2">
        <f t="shared" si="2"/>
        <v>140.06</v>
      </c>
      <c r="G21" s="2">
        <f t="shared" si="2"/>
        <v>1151.02</v>
      </c>
      <c r="H21" s="2">
        <f t="shared" si="2"/>
        <v>0.59799999999999998</v>
      </c>
      <c r="I21" s="2">
        <f t="shared" si="2"/>
        <v>0.75</v>
      </c>
      <c r="J21" s="2">
        <f t="shared" si="2"/>
        <v>126.51</v>
      </c>
      <c r="K21" s="2">
        <f t="shared" si="2"/>
        <v>170.32999999999998</v>
      </c>
      <c r="L21" s="2">
        <f t="shared" si="2"/>
        <v>464.49999999999994</v>
      </c>
      <c r="M21" s="2">
        <f t="shared" si="2"/>
        <v>151.09</v>
      </c>
      <c r="N21" s="11">
        <f t="shared" si="2"/>
        <v>8.44</v>
      </c>
    </row>
    <row r="22" spans="1:14" x14ac:dyDescent="0.25">
      <c r="A22" s="4"/>
      <c r="B22" s="2" t="s">
        <v>14</v>
      </c>
      <c r="C22" s="5"/>
      <c r="D22" s="5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4" x14ac:dyDescent="0.25">
      <c r="A23" s="4">
        <v>389</v>
      </c>
      <c r="B23" s="6" t="s">
        <v>82</v>
      </c>
      <c r="C23" s="5">
        <v>200</v>
      </c>
      <c r="D23" s="4">
        <v>1</v>
      </c>
      <c r="E23" s="4">
        <v>0.8</v>
      </c>
      <c r="F23" s="4">
        <v>19.600000000000001</v>
      </c>
      <c r="G23" s="4">
        <v>84</v>
      </c>
      <c r="H23" s="4">
        <v>0.02</v>
      </c>
      <c r="I23" s="4">
        <v>0</v>
      </c>
      <c r="J23" s="4">
        <v>4</v>
      </c>
      <c r="K23" s="4">
        <v>16</v>
      </c>
      <c r="L23" s="4">
        <v>18</v>
      </c>
      <c r="M23" s="4">
        <v>10</v>
      </c>
      <c r="N23" s="5">
        <v>0.2</v>
      </c>
    </row>
    <row r="24" spans="1:14" x14ac:dyDescent="0.25">
      <c r="A24" s="16">
        <v>467</v>
      </c>
      <c r="B24" s="6" t="s">
        <v>29</v>
      </c>
      <c r="C24" s="5">
        <v>150</v>
      </c>
      <c r="D24" s="7">
        <v>25.66</v>
      </c>
      <c r="E24" s="4">
        <v>17.829999999999998</v>
      </c>
      <c r="F24" s="4">
        <v>39.85</v>
      </c>
      <c r="G24" s="4">
        <v>426.13</v>
      </c>
      <c r="H24" s="4">
        <v>0.13</v>
      </c>
      <c r="I24" s="4">
        <v>0.17</v>
      </c>
      <c r="J24" s="4">
        <v>0.65</v>
      </c>
      <c r="K24" s="4">
        <v>205.3</v>
      </c>
      <c r="L24" s="4">
        <v>313.3</v>
      </c>
      <c r="M24" s="4">
        <v>40.200000000000003</v>
      </c>
      <c r="N24" s="5">
        <v>1.34</v>
      </c>
    </row>
    <row r="25" spans="1:14" x14ac:dyDescent="0.25">
      <c r="A25" s="16"/>
      <c r="B25" s="26"/>
      <c r="C25" s="11">
        <f t="shared" ref="C25:N25" si="3">SUM(C23:C24)</f>
        <v>350</v>
      </c>
      <c r="D25" s="1">
        <f t="shared" si="3"/>
        <v>26.66</v>
      </c>
      <c r="E25" s="2">
        <f t="shared" si="3"/>
        <v>18.63</v>
      </c>
      <c r="F25" s="2">
        <f t="shared" si="3"/>
        <v>59.45</v>
      </c>
      <c r="G25" s="2">
        <f t="shared" si="3"/>
        <v>510.13</v>
      </c>
      <c r="H25" s="2">
        <f t="shared" si="3"/>
        <v>0.15</v>
      </c>
      <c r="I25" s="2">
        <f t="shared" si="3"/>
        <v>0.17</v>
      </c>
      <c r="J25" s="2">
        <f t="shared" si="3"/>
        <v>4.6500000000000004</v>
      </c>
      <c r="K25" s="2">
        <f t="shared" si="3"/>
        <v>221.3</v>
      </c>
      <c r="L25" s="2">
        <f t="shared" si="3"/>
        <v>331.3</v>
      </c>
      <c r="M25" s="2">
        <f t="shared" si="3"/>
        <v>50.2</v>
      </c>
      <c r="N25" s="11">
        <f t="shared" si="3"/>
        <v>1.54</v>
      </c>
    </row>
    <row r="26" spans="1:14" x14ac:dyDescent="0.25">
      <c r="A26" s="4"/>
      <c r="B26" s="2" t="s">
        <v>15</v>
      </c>
      <c r="C26" s="5"/>
      <c r="D26" s="5"/>
      <c r="E26" s="4"/>
      <c r="F26" s="4"/>
      <c r="G26" s="8"/>
      <c r="H26" s="4"/>
      <c r="I26" s="4"/>
      <c r="J26" s="4"/>
      <c r="K26" s="4"/>
      <c r="L26" s="4"/>
      <c r="M26" s="4"/>
      <c r="N26" s="4"/>
    </row>
    <row r="27" spans="1:14" x14ac:dyDescent="0.25">
      <c r="A27" s="4">
        <v>35</v>
      </c>
      <c r="B27" s="22" t="s">
        <v>158</v>
      </c>
      <c r="C27" s="5">
        <v>100</v>
      </c>
      <c r="D27" s="5">
        <v>1.34</v>
      </c>
      <c r="E27" s="4">
        <v>8.0299999999999994</v>
      </c>
      <c r="F27" s="4">
        <v>11.18</v>
      </c>
      <c r="G27" s="4">
        <v>121.94</v>
      </c>
      <c r="H27" s="4">
        <v>0.02</v>
      </c>
      <c r="I27" s="4">
        <v>0</v>
      </c>
      <c r="J27" s="4">
        <v>8.43</v>
      </c>
      <c r="K27" s="4">
        <v>32.08</v>
      </c>
      <c r="L27" s="4">
        <v>38.47</v>
      </c>
      <c r="M27" s="4">
        <v>36.67</v>
      </c>
      <c r="N27" s="4">
        <v>11.2</v>
      </c>
    </row>
    <row r="28" spans="1:14" x14ac:dyDescent="0.25">
      <c r="A28" s="5">
        <v>589</v>
      </c>
      <c r="B28" s="6" t="s">
        <v>159</v>
      </c>
      <c r="C28" s="7">
        <v>300</v>
      </c>
      <c r="D28" s="4">
        <v>13.52</v>
      </c>
      <c r="E28" s="4">
        <v>11.92</v>
      </c>
      <c r="F28" s="4">
        <v>29.63</v>
      </c>
      <c r="G28" s="4">
        <v>277.26</v>
      </c>
      <c r="H28" s="4">
        <v>0.23</v>
      </c>
      <c r="I28" s="4">
        <v>0.04</v>
      </c>
      <c r="J28" s="4">
        <v>3.3</v>
      </c>
      <c r="K28" s="4">
        <v>36.56</v>
      </c>
      <c r="L28" s="4">
        <v>199.5</v>
      </c>
      <c r="M28" s="4">
        <v>48.18</v>
      </c>
      <c r="N28" s="5">
        <v>3.18</v>
      </c>
    </row>
    <row r="29" spans="1:14" x14ac:dyDescent="0.25">
      <c r="A29" s="4">
        <v>943</v>
      </c>
      <c r="B29" s="8" t="s">
        <v>16</v>
      </c>
      <c r="C29" s="5">
        <v>200</v>
      </c>
      <c r="D29" s="5">
        <v>0.4</v>
      </c>
      <c r="E29" s="4">
        <v>0.1</v>
      </c>
      <c r="F29" s="4">
        <v>15.11</v>
      </c>
      <c r="G29" s="4">
        <v>62.74</v>
      </c>
      <c r="H29" s="4">
        <v>2E-3</v>
      </c>
      <c r="I29" s="4">
        <v>1E-3</v>
      </c>
      <c r="J29" s="4">
        <v>0.2</v>
      </c>
      <c r="K29" s="4">
        <v>10.199999999999999</v>
      </c>
      <c r="L29" s="4">
        <v>16.48</v>
      </c>
      <c r="M29" s="4">
        <v>8.8000000000000007</v>
      </c>
      <c r="N29" s="5">
        <v>1.69</v>
      </c>
    </row>
    <row r="30" spans="1:14" x14ac:dyDescent="0.25">
      <c r="A30" s="16">
        <v>878</v>
      </c>
      <c r="B30" s="8" t="s">
        <v>17</v>
      </c>
      <c r="C30" s="5">
        <v>75</v>
      </c>
      <c r="D30" s="4">
        <v>3</v>
      </c>
      <c r="E30" s="4">
        <v>1.05</v>
      </c>
      <c r="F30" s="4">
        <v>36.299999999999997</v>
      </c>
      <c r="G30" s="4">
        <v>205.5</v>
      </c>
      <c r="H30" s="4">
        <v>0.18</v>
      </c>
      <c r="I30" s="4">
        <v>0</v>
      </c>
      <c r="J30" s="4">
        <v>0.15</v>
      </c>
      <c r="K30" s="4">
        <v>24</v>
      </c>
      <c r="L30" s="4">
        <v>96</v>
      </c>
      <c r="M30" s="4">
        <v>39.75</v>
      </c>
      <c r="N30" s="5">
        <v>1.8</v>
      </c>
    </row>
    <row r="31" spans="1:14" x14ac:dyDescent="0.25">
      <c r="A31" s="16">
        <v>879</v>
      </c>
      <c r="B31" s="8" t="s">
        <v>13</v>
      </c>
      <c r="C31" s="5">
        <v>50</v>
      </c>
      <c r="D31" s="4">
        <v>3.3</v>
      </c>
      <c r="E31" s="4">
        <v>0.55000000000000004</v>
      </c>
      <c r="F31" s="4">
        <v>20.5</v>
      </c>
      <c r="G31" s="4">
        <v>103</v>
      </c>
      <c r="H31" s="4">
        <v>0.08</v>
      </c>
      <c r="I31" s="4">
        <v>0</v>
      </c>
      <c r="J31" s="4">
        <v>0</v>
      </c>
      <c r="K31" s="4">
        <v>15</v>
      </c>
      <c r="L31" s="4">
        <v>23</v>
      </c>
      <c r="M31" s="4">
        <v>23</v>
      </c>
      <c r="N31" s="5">
        <v>1.1499999999999999</v>
      </c>
    </row>
    <row r="32" spans="1:14" x14ac:dyDescent="0.25">
      <c r="A32" s="16"/>
      <c r="B32" s="30"/>
      <c r="C32" s="11">
        <f t="shared" ref="C32:N32" si="4">SUM(C27:C31)</f>
        <v>725</v>
      </c>
      <c r="D32" s="2">
        <f t="shared" si="4"/>
        <v>21.56</v>
      </c>
      <c r="E32" s="2">
        <f t="shared" si="4"/>
        <v>21.650000000000002</v>
      </c>
      <c r="F32" s="2">
        <f t="shared" si="4"/>
        <v>112.72</v>
      </c>
      <c r="G32" s="2">
        <f t="shared" si="4"/>
        <v>770.44</v>
      </c>
      <c r="H32" s="2">
        <f t="shared" si="4"/>
        <v>0.51200000000000001</v>
      </c>
      <c r="I32" s="2">
        <f t="shared" si="4"/>
        <v>4.1000000000000002E-2</v>
      </c>
      <c r="J32" s="2">
        <f t="shared" si="4"/>
        <v>12.08</v>
      </c>
      <c r="K32" s="2">
        <f t="shared" si="4"/>
        <v>117.84</v>
      </c>
      <c r="L32" s="2">
        <f t="shared" si="4"/>
        <v>373.45</v>
      </c>
      <c r="M32" s="2">
        <f t="shared" si="4"/>
        <v>156.39999999999998</v>
      </c>
      <c r="N32" s="11">
        <f t="shared" si="4"/>
        <v>19.02</v>
      </c>
    </row>
    <row r="33" spans="1:14" x14ac:dyDescent="0.25">
      <c r="A33" s="4"/>
      <c r="B33" s="2" t="s">
        <v>18</v>
      </c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25">
      <c r="A34" s="4">
        <v>966</v>
      </c>
      <c r="B34" s="8" t="s">
        <v>19</v>
      </c>
      <c r="C34" s="5">
        <v>200</v>
      </c>
      <c r="D34" s="4">
        <v>5.8</v>
      </c>
      <c r="E34" s="4">
        <v>5</v>
      </c>
      <c r="F34" s="4">
        <v>8.4</v>
      </c>
      <c r="G34" s="4">
        <v>108</v>
      </c>
      <c r="H34" s="4">
        <v>0.06</v>
      </c>
      <c r="I34" s="4">
        <v>0.04</v>
      </c>
      <c r="J34" s="4">
        <v>1.4</v>
      </c>
      <c r="K34" s="4">
        <v>240</v>
      </c>
      <c r="L34" s="4">
        <v>190</v>
      </c>
      <c r="M34" s="4">
        <v>28</v>
      </c>
      <c r="N34" s="5">
        <v>0.2</v>
      </c>
    </row>
    <row r="35" spans="1:14" x14ac:dyDescent="0.25">
      <c r="A35" s="4">
        <v>58</v>
      </c>
      <c r="B35" s="6" t="s">
        <v>96</v>
      </c>
      <c r="C35" s="5">
        <v>40</v>
      </c>
      <c r="D35" s="4">
        <v>5.09</v>
      </c>
      <c r="E35" s="4">
        <v>7.79</v>
      </c>
      <c r="F35" s="4">
        <v>12.33</v>
      </c>
      <c r="G35" s="4">
        <v>120.58</v>
      </c>
      <c r="H35" s="4">
        <v>0.01</v>
      </c>
      <c r="I35" s="4">
        <v>0.4</v>
      </c>
      <c r="J35" s="4">
        <v>0.08</v>
      </c>
      <c r="K35" s="4">
        <v>125.7</v>
      </c>
      <c r="L35" s="4">
        <v>89.15</v>
      </c>
      <c r="M35" s="4">
        <v>10.119999999999999</v>
      </c>
      <c r="N35" s="4">
        <v>0.36</v>
      </c>
    </row>
    <row r="36" spans="1:14" x14ac:dyDescent="0.25">
      <c r="A36" s="4"/>
      <c r="B36" s="26"/>
      <c r="C36" s="11">
        <f t="shared" ref="C36:N36" si="5">SUM(C34:C35)</f>
        <v>240</v>
      </c>
      <c r="D36" s="2">
        <f t="shared" si="5"/>
        <v>10.89</v>
      </c>
      <c r="E36" s="2">
        <f t="shared" si="5"/>
        <v>12.79</v>
      </c>
      <c r="F36" s="2">
        <f t="shared" si="5"/>
        <v>20.73</v>
      </c>
      <c r="G36" s="2">
        <f t="shared" si="5"/>
        <v>228.57999999999998</v>
      </c>
      <c r="H36" s="2">
        <f t="shared" si="5"/>
        <v>6.9999999999999993E-2</v>
      </c>
      <c r="I36" s="2">
        <f t="shared" si="5"/>
        <v>0.44</v>
      </c>
      <c r="J36" s="2">
        <f t="shared" si="5"/>
        <v>1.48</v>
      </c>
      <c r="K36" s="2">
        <f t="shared" si="5"/>
        <v>365.7</v>
      </c>
      <c r="L36" s="2">
        <f t="shared" si="5"/>
        <v>279.14999999999998</v>
      </c>
      <c r="M36" s="2">
        <f t="shared" si="5"/>
        <v>38.119999999999997</v>
      </c>
      <c r="N36" s="2">
        <f t="shared" si="5"/>
        <v>0.56000000000000005</v>
      </c>
    </row>
    <row r="37" spans="1:14" x14ac:dyDescent="0.25">
      <c r="A37" s="9"/>
      <c r="B37" s="9" t="s">
        <v>66</v>
      </c>
      <c r="C37" s="11">
        <f t="shared" ref="C37:N37" si="6">SUM(C36,C32,C25,C21,C13,C10)</f>
        <v>3155</v>
      </c>
      <c r="D37" s="2">
        <f t="shared" si="6"/>
        <v>125.13999999999999</v>
      </c>
      <c r="E37" s="2">
        <f t="shared" si="6"/>
        <v>133.25</v>
      </c>
      <c r="F37" s="2">
        <f t="shared" si="6"/>
        <v>460.01</v>
      </c>
      <c r="G37" s="2">
        <f t="shared" si="6"/>
        <v>3686.83</v>
      </c>
      <c r="H37" s="2">
        <f t="shared" si="6"/>
        <v>1.85</v>
      </c>
      <c r="I37" s="2">
        <f t="shared" si="6"/>
        <v>1.571</v>
      </c>
      <c r="J37" s="2">
        <f t="shared" si="6"/>
        <v>177.42</v>
      </c>
      <c r="K37" s="2">
        <f t="shared" si="6"/>
        <v>1286.3899999999999</v>
      </c>
      <c r="L37" s="2">
        <f t="shared" si="6"/>
        <v>2242.0699999999997</v>
      </c>
      <c r="M37" s="2">
        <f t="shared" si="6"/>
        <v>533.70999999999992</v>
      </c>
      <c r="N37" s="2">
        <f t="shared" si="6"/>
        <v>42.37</v>
      </c>
    </row>
  </sheetData>
  <mergeCells count="7">
    <mergeCell ref="K1:N1"/>
    <mergeCell ref="A1:A2"/>
    <mergeCell ref="B1:B2"/>
    <mergeCell ref="C1:C2"/>
    <mergeCell ref="D1:F1"/>
    <mergeCell ref="G1:G2"/>
    <mergeCell ref="H1:J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14</vt:i4>
      </vt:variant>
    </vt:vector>
  </HeadingPairs>
  <TitlesOfParts>
    <vt:vector size="14" baseType="lpstr"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  <vt:lpstr>Лист13</vt:lpstr>
      <vt:lpstr>Лист14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2023-09-05T10:46:21Z</dcterms:modified>
</cp:coreProperties>
</file>