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85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J593" s="1"/>
  <c r="I559"/>
  <c r="I593" s="1"/>
  <c r="H559"/>
  <c r="H593" s="1"/>
  <c r="G559"/>
  <c r="G593" s="1"/>
  <c r="F559"/>
  <c r="F593" s="1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J551" s="1"/>
  <c r="I517"/>
  <c r="I551" s="1"/>
  <c r="H517"/>
  <c r="H551" s="1"/>
  <c r="G517"/>
  <c r="G551" s="1"/>
  <c r="F517"/>
  <c r="F551" s="1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J509" s="1"/>
  <c r="I475"/>
  <c r="I509" s="1"/>
  <c r="H475"/>
  <c r="H509" s="1"/>
  <c r="G475"/>
  <c r="G509" s="1"/>
  <c r="F475"/>
  <c r="F509" s="1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J467" s="1"/>
  <c r="I433"/>
  <c r="I467" s="1"/>
  <c r="H433"/>
  <c r="H467" s="1"/>
  <c r="G433"/>
  <c r="G467" s="1"/>
  <c r="F433"/>
  <c r="F467" s="1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J425" s="1"/>
  <c r="I391"/>
  <c r="I425" s="1"/>
  <c r="H391"/>
  <c r="H425" s="1"/>
  <c r="G391"/>
  <c r="G425" s="1"/>
  <c r="F391"/>
  <c r="F425" s="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J383" s="1"/>
  <c r="I349"/>
  <c r="I383" s="1"/>
  <c r="H349"/>
  <c r="H383" s="1"/>
  <c r="G349"/>
  <c r="G383" s="1"/>
  <c r="F349"/>
  <c r="F383" s="1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J341" s="1"/>
  <c r="I307"/>
  <c r="I341" s="1"/>
  <c r="H307"/>
  <c r="H341" s="1"/>
  <c r="G307"/>
  <c r="G341" s="1"/>
  <c r="F307"/>
  <c r="F341" s="1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J299" s="1"/>
  <c r="I265"/>
  <c r="I299" s="1"/>
  <c r="H265"/>
  <c r="H299" s="1"/>
  <c r="G265"/>
  <c r="G299" s="1"/>
  <c r="F265"/>
  <c r="F299" s="1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J257" s="1"/>
  <c r="I223"/>
  <c r="I257" s="1"/>
  <c r="H223"/>
  <c r="H257" s="1"/>
  <c r="G223"/>
  <c r="G257" s="1"/>
  <c r="F223"/>
  <c r="F257" s="1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J215" s="1"/>
  <c r="I181"/>
  <c r="I215" s="1"/>
  <c r="H181"/>
  <c r="H215" s="1"/>
  <c r="G181"/>
  <c r="G215" s="1"/>
  <c r="F181"/>
  <c r="F215" s="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J173" s="1"/>
  <c r="I139"/>
  <c r="I173" s="1"/>
  <c r="H139"/>
  <c r="H173" s="1"/>
  <c r="G139"/>
  <c r="G173" s="1"/>
  <c r="F139"/>
  <c r="F173" s="1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J131" s="1"/>
  <c r="I97"/>
  <c r="I131" s="1"/>
  <c r="H97"/>
  <c r="H131" s="1"/>
  <c r="G97"/>
  <c r="G131" s="1"/>
  <c r="F97"/>
  <c r="F131" s="1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J89" s="1"/>
  <c r="I55"/>
  <c r="I89" s="1"/>
  <c r="H55"/>
  <c r="H89" s="1"/>
  <c r="G55"/>
  <c r="G89" s="1"/>
  <c r="F55"/>
  <c r="F89" s="1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J47" s="1"/>
  <c r="I13"/>
  <c r="I47" s="1"/>
  <c r="H13"/>
  <c r="H47" s="1"/>
  <c r="G13"/>
  <c r="G47" s="1"/>
  <c r="F13"/>
  <c r="F47" s="1"/>
  <c r="H594" l="1"/>
  <c r="G594"/>
  <c r="F594"/>
  <c r="J594"/>
  <c r="I594"/>
  <c r="L531"/>
  <c r="L536"/>
  <c r="L299"/>
  <c r="L269"/>
  <c r="L242"/>
  <c r="L237"/>
  <c r="L592"/>
  <c r="L551"/>
  <c r="L521"/>
  <c r="L508"/>
  <c r="L214"/>
  <c r="L382"/>
  <c r="L437"/>
  <c r="L467"/>
  <c r="L509"/>
  <c r="L479"/>
  <c r="L594"/>
  <c r="L447"/>
  <c r="L452"/>
  <c r="L172"/>
  <c r="L200"/>
  <c r="L195"/>
  <c r="L101"/>
  <c r="L131"/>
  <c r="L116"/>
  <c r="L111"/>
  <c r="L489"/>
  <c r="L494"/>
  <c r="L17"/>
  <c r="L47"/>
  <c r="L153"/>
  <c r="L158"/>
  <c r="L257"/>
  <c r="L227"/>
  <c r="L27"/>
  <c r="L32"/>
  <c r="L123"/>
  <c r="L550"/>
  <c r="L89"/>
  <c r="L59"/>
  <c r="L88"/>
  <c r="L74"/>
  <c r="L69"/>
  <c r="L405"/>
  <c r="L410"/>
  <c r="L383"/>
  <c r="L353"/>
  <c r="L326"/>
  <c r="L321"/>
  <c r="L173"/>
  <c r="L143"/>
  <c r="L363"/>
  <c r="L368"/>
  <c r="L284"/>
  <c r="L279"/>
  <c r="L333"/>
  <c r="L593"/>
  <c r="L563"/>
  <c r="L395"/>
  <c r="L425"/>
  <c r="L311"/>
  <c r="L341"/>
  <c r="L185"/>
  <c r="L215"/>
  <c r="L578"/>
  <c r="L573"/>
  <c r="L340"/>
  <c r="L543"/>
  <c r="L46"/>
  <c r="L207"/>
  <c r="L39"/>
  <c r="L375"/>
  <c r="L130"/>
  <c r="L466"/>
  <c r="L424"/>
  <c r="L417"/>
  <c r="L81"/>
  <c r="L585"/>
  <c r="L249"/>
  <c r="L256"/>
  <c r="L298"/>
  <c r="L459"/>
  <c r="L165"/>
  <c r="L501"/>
  <c r="L291"/>
</calcChain>
</file>

<file path=xl/sharedStrings.xml><?xml version="1.0" encoding="utf-8"?>
<sst xmlns="http://schemas.openxmlformats.org/spreadsheetml/2006/main" count="590" uniqueCount="78">
  <si>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</si>
  <si>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</si>
  <si>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</si>
  <si>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</si>
  <si>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</si>
  <si>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</si>
  <si>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</si>
  <si>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</si>
  <si>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</si>
  <si>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</si>
  <si>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</si>
  <si>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</si>
  <si>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</si>
  <si>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</si>
  <si>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</si>
  <si>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</si>
  <si>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</si>
  <si>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</si>
  <si>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</si>
  <si>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</si>
  <si>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</si>
  <si>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</si>
  <si>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</si>
  <si>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</si>
  <si>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</si>
  <si>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</si>
  <si>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</si>
  <si>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</si>
  <si>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</si>
  <si>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</si>
  <si>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</si>
  <si>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</si>
  <si>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</si>
  <si>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</si>
  <si>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</si>
  <si>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</si>
  <si>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</si>
  <si>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</si>
  <si>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</si>
  <si>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</si>
  <si>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</si>
  <si>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</si>
  <si>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</si>
  <si>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</si>
  <si>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</si>
  <si>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</si>
  <si>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салат из капусты</t>
  </si>
  <si>
    <t>гор. блюдо</t>
  </si>
  <si>
    <t>плов из курицы</t>
  </si>
  <si>
    <t xml:space="preserve">хлеб пшеничный </t>
  </si>
  <si>
    <t>хлеб сельский</t>
  </si>
  <si>
    <t>гор. напиток</t>
  </si>
  <si>
    <t>чай с лимоном и сахаром</t>
  </si>
  <si>
    <t>макароны отварные, тефтели говяжьи в соусе</t>
  </si>
  <si>
    <t>компот из с/ф</t>
  </si>
  <si>
    <t>пюре картофельное, котлеты рыбные с соусом</t>
  </si>
  <si>
    <t>кисель</t>
  </si>
  <si>
    <t>сыр твердый порциями</t>
  </si>
  <si>
    <t xml:space="preserve"> рис отварной, котлеты куриные с соусом</t>
  </si>
  <si>
    <t>чай</t>
  </si>
  <si>
    <t>салат витаминный</t>
  </si>
  <si>
    <t>2Н</t>
  </si>
  <si>
    <t>рагу из птицы</t>
  </si>
  <si>
    <t>компот из смеси с/ф</t>
  </si>
  <si>
    <t>салат из свеклы</t>
  </si>
  <si>
    <t>макароны отварные, птица тушеная в соусе</t>
  </si>
  <si>
    <t>салат винегрет овощной</t>
  </si>
  <si>
    <t>каша вязкая молочная из ячневой крупы с маслом</t>
  </si>
  <si>
    <t>компот</t>
  </si>
  <si>
    <t>яблоко</t>
  </si>
  <si>
    <t>каша гречневая рассыпчатая, котлеты куриные с соусом</t>
  </si>
  <si>
    <t>плов из птиц</t>
  </si>
  <si>
    <t>салат из белокочанной капусты</t>
  </si>
  <si>
    <t>кисломол</t>
  </si>
  <si>
    <t>макароны отварные,рыба тушеная</t>
  </si>
  <si>
    <t>Шафикова Л.А.</t>
  </si>
  <si>
    <t>04.</t>
  </si>
  <si>
    <t>МБОУ "СОШ №3"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</si>
</sst>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 wrapText="1"/>
      <protection locked="0"/>
    </xf>
    <xf numFmtId="1" fontId="0" fillId="5" borderId="27" xfId="0" applyNumberFormat="1" applyFill="1" applyBorder="1" applyAlignment="1" applyProtection="1">
      <alignment horizontal="center" vertical="center" wrapText="1"/>
      <protection locked="0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 applyProtection="1">
      <alignment horizontal="center" vertical="center" wrapText="1"/>
      <protection locked="0"/>
    </xf>
    <xf numFmtId="1" fontId="0" fillId="5" borderId="2" xfId="0" applyNumberFormat="1" applyFill="1" applyBorder="1" applyAlignment="1" applyProtection="1">
      <alignment horizontal="center" vertical="center" wrapText="1"/>
      <protection locked="0"/>
    </xf>
    <xf numFmtId="1" fontId="0" fillId="5" borderId="28" xfId="0" applyNumberFormat="1" applyFill="1" applyBorder="1" applyAlignment="1" applyProtection="1">
      <alignment horizontal="center" vertical="center" wrapText="1"/>
      <protection locked="0"/>
    </xf>
    <xf numFmtId="0" fontId="11" fillId="5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 applyProtection="1">
      <alignment horizontal="center" vertical="center" wrapText="1"/>
      <protection locked="0"/>
    </xf>
    <xf numFmtId="1" fontId="11" fillId="5" borderId="2" xfId="0" applyNumberFormat="1" applyFont="1" applyFill="1" applyBorder="1" applyAlignment="1" applyProtection="1">
      <alignment horizontal="center" vertical="center" wrapText="1"/>
      <protection locked="0"/>
    </xf>
    <xf numFmtId="1" fontId="11" fillId="5" borderId="28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2" xfId="0" applyFill="1" applyBorder="1" applyAlignment="1" applyProtection="1">
      <alignment horizontal="center" vertical="center"/>
      <protection locked="0"/>
    </xf>
    <xf numFmtId="0" fontId="12" fillId="5" borderId="2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77" t="s">
        <v>77</v>
      </c>
      <c r="D1" s="78"/>
      <c r="E1" s="78"/>
      <c r="F1" s="13" t="s">
        <v>16</v>
      </c>
      <c r="G1" s="2" t="s">
        <v>17</v>
      </c>
      <c r="H1" s="79" t="s">
        <v>45</v>
      </c>
      <c r="I1" s="79"/>
      <c r="J1" s="79"/>
      <c r="K1" s="79"/>
    </row>
    <row r="2" spans="1:12" ht="18">
      <c r="A2" s="43" t="s">
        <v>6</v>
      </c>
      <c r="C2" s="2"/>
      <c r="G2" s="2" t="s">
        <v>18</v>
      </c>
      <c r="H2" s="79" t="s">
        <v>75</v>
      </c>
      <c r="I2" s="79"/>
      <c r="J2" s="79"/>
      <c r="K2" s="79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 t="s">
        <v>76</v>
      </c>
      <c r="I3" s="55">
        <v>9</v>
      </c>
      <c r="J3" s="56">
        <v>2023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3.7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>
      <c r="A6" s="22">
        <v>1</v>
      </c>
      <c r="B6" s="23">
        <v>1</v>
      </c>
      <c r="C6" s="24" t="s">
        <v>20</v>
      </c>
      <c r="D6" s="58" t="s">
        <v>27</v>
      </c>
      <c r="E6" s="59" t="s">
        <v>46</v>
      </c>
      <c r="F6" s="60">
        <v>60</v>
      </c>
      <c r="G6" s="60">
        <v>7.9</v>
      </c>
      <c r="H6" s="60">
        <v>8.5500000000000007</v>
      </c>
      <c r="I6" s="60">
        <v>29.86</v>
      </c>
      <c r="J6" s="61">
        <v>231.86</v>
      </c>
      <c r="K6" s="49">
        <v>45</v>
      </c>
      <c r="L6" s="48">
        <v>64.19</v>
      </c>
    </row>
    <row r="7" spans="1:12" ht="15">
      <c r="A7" s="25"/>
      <c r="B7" s="16"/>
      <c r="C7" s="11"/>
      <c r="D7" s="62" t="s">
        <v>47</v>
      </c>
      <c r="E7" s="63" t="s">
        <v>48</v>
      </c>
      <c r="F7" s="64">
        <v>200</v>
      </c>
      <c r="G7" s="64">
        <v>0.32100000000000001</v>
      </c>
      <c r="H7" s="64">
        <v>5.0000000000000001E-3</v>
      </c>
      <c r="I7" s="64">
        <v>21.725000000000001</v>
      </c>
      <c r="J7" s="64">
        <v>88</v>
      </c>
      <c r="K7" s="52">
        <v>291</v>
      </c>
      <c r="L7" s="51"/>
    </row>
    <row r="8" spans="1:12" ht="15">
      <c r="A8" s="25"/>
      <c r="B8" s="16"/>
      <c r="C8" s="11"/>
      <c r="D8" s="62" t="s">
        <v>23</v>
      </c>
      <c r="E8" s="63" t="s">
        <v>49</v>
      </c>
      <c r="F8" s="64">
        <v>30</v>
      </c>
      <c r="G8" s="64">
        <v>2.2799999999999998</v>
      </c>
      <c r="H8" s="64">
        <v>0.24</v>
      </c>
      <c r="I8" s="64">
        <v>11.76</v>
      </c>
      <c r="J8" s="64">
        <v>71</v>
      </c>
      <c r="K8" s="52"/>
      <c r="L8" s="51"/>
    </row>
    <row r="9" spans="1:12" ht="15">
      <c r="A9" s="25"/>
      <c r="B9" s="16"/>
      <c r="C9" s="11"/>
      <c r="D9" s="62" t="s">
        <v>23</v>
      </c>
      <c r="E9" s="63" t="s">
        <v>50</v>
      </c>
      <c r="F9" s="63">
        <v>20</v>
      </c>
      <c r="G9" s="64">
        <v>1</v>
      </c>
      <c r="H9" s="64">
        <v>0.2</v>
      </c>
      <c r="I9" s="64">
        <v>9</v>
      </c>
      <c r="J9" s="64">
        <v>44</v>
      </c>
      <c r="K9" s="52"/>
      <c r="L9" s="51"/>
    </row>
    <row r="10" spans="1:12" ht="30">
      <c r="A10" s="25"/>
      <c r="B10" s="16"/>
      <c r="C10" s="11"/>
      <c r="D10" s="63" t="s">
        <v>51</v>
      </c>
      <c r="E10" s="63" t="s">
        <v>52</v>
      </c>
      <c r="F10" s="64">
        <v>215</v>
      </c>
      <c r="G10" s="64">
        <v>9</v>
      </c>
      <c r="H10" s="64">
        <v>10</v>
      </c>
      <c r="I10" s="64">
        <v>10.69</v>
      </c>
      <c r="J10" s="64">
        <v>171</v>
      </c>
      <c r="K10" s="52">
        <v>377</v>
      </c>
      <c r="L10" s="51"/>
    </row>
    <row r="11" spans="1:12" ht="1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>
      <c r="A13" s="26"/>
      <c r="B13" s="18"/>
      <c r="C13" s="8"/>
      <c r="D13" s="19" t="s">
        <v>39</v>
      </c>
      <c r="E13" s="9"/>
      <c r="F13" s="21">
        <f>SUM(F6:F12)</f>
        <v>525</v>
      </c>
      <c r="G13" s="21">
        <f t="shared" ref="G13:J13" si="0">SUM(G6:G12)</f>
        <v>20.500999999999998</v>
      </c>
      <c r="H13" s="21">
        <f t="shared" si="0"/>
        <v>18.995000000000001</v>
      </c>
      <c r="I13" s="21">
        <f t="shared" si="0"/>
        <v>83.034999999999997</v>
      </c>
      <c r="J13" s="21">
        <f t="shared" si="0"/>
        <v>605.86</v>
      </c>
      <c r="K13" s="27"/>
      <c r="L13" s="21">
        <f t="shared" ref="L13" si="1">SUM(L6:L12)</f>
        <v>64.19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75" t="s">
        <v>4</v>
      </c>
      <c r="D47" s="76"/>
      <c r="E47" s="33"/>
      <c r="F47" s="34">
        <f>F13+F17+F27+F32+F39+F46</f>
        <v>525</v>
      </c>
      <c r="G47" s="34">
        <f t="shared" ref="G47:J47" si="7">G13+G17+G27+G32+G39+G46</f>
        <v>20.500999999999998</v>
      </c>
      <c r="H47" s="34">
        <f t="shared" si="7"/>
        <v>18.995000000000001</v>
      </c>
      <c r="I47" s="34">
        <f t="shared" si="7"/>
        <v>83.034999999999997</v>
      </c>
      <c r="J47" s="34">
        <f t="shared" si="7"/>
        <v>605.86</v>
      </c>
      <c r="K47" s="35"/>
      <c r="L47" s="34">
        <f ca="1">L13+L17+L27+L32+L39+L46</f>
        <v>0</v>
      </c>
    </row>
    <row r="48" spans="1:12" ht="15">
      <c r="A48" s="15">
        <v>1</v>
      </c>
      <c r="B48" s="16">
        <v>2</v>
      </c>
      <c r="C48" s="24" t="s">
        <v>20</v>
      </c>
      <c r="D48" s="58" t="s">
        <v>21</v>
      </c>
      <c r="E48" s="63" t="s">
        <v>53</v>
      </c>
      <c r="F48" s="64">
        <v>265</v>
      </c>
      <c r="G48" s="64">
        <v>7.9</v>
      </c>
      <c r="H48" s="64">
        <v>8.5500000000000007</v>
      </c>
      <c r="I48" s="60">
        <v>29.86</v>
      </c>
      <c r="J48" s="65">
        <v>320</v>
      </c>
      <c r="K48" s="49">
        <v>202</v>
      </c>
      <c r="L48" s="48">
        <v>64.19</v>
      </c>
    </row>
    <row r="49" spans="1:12" ht="15">
      <c r="A49" s="15"/>
      <c r="B49" s="16"/>
      <c r="C49" s="11"/>
      <c r="D49" s="62" t="s">
        <v>23</v>
      </c>
      <c r="E49" s="63" t="s">
        <v>49</v>
      </c>
      <c r="F49" s="64">
        <v>30</v>
      </c>
      <c r="G49" s="64">
        <v>2.2799999999999998</v>
      </c>
      <c r="H49" s="64">
        <v>0.24</v>
      </c>
      <c r="I49" s="64">
        <v>11.76</v>
      </c>
      <c r="J49" s="65">
        <v>71</v>
      </c>
      <c r="K49" s="52"/>
      <c r="L49" s="51"/>
    </row>
    <row r="50" spans="1:12" ht="15">
      <c r="A50" s="15"/>
      <c r="B50" s="16"/>
      <c r="C50" s="11"/>
      <c r="D50" s="62" t="s">
        <v>23</v>
      </c>
      <c r="E50" s="63" t="s">
        <v>50</v>
      </c>
      <c r="F50" s="63">
        <v>20</v>
      </c>
      <c r="G50" s="64">
        <v>1</v>
      </c>
      <c r="H50" s="64">
        <v>0.2</v>
      </c>
      <c r="I50" s="64">
        <v>9</v>
      </c>
      <c r="J50" s="64">
        <v>44</v>
      </c>
      <c r="K50" s="52"/>
      <c r="L50" s="51"/>
    </row>
    <row r="51" spans="1:12" ht="15">
      <c r="A51" s="15"/>
      <c r="B51" s="16"/>
      <c r="C51" s="11"/>
      <c r="D51" s="63" t="s">
        <v>31</v>
      </c>
      <c r="E51" s="63" t="s">
        <v>54</v>
      </c>
      <c r="F51" s="64">
        <v>200</v>
      </c>
      <c r="G51" s="64">
        <v>9</v>
      </c>
      <c r="H51" s="64">
        <v>10</v>
      </c>
      <c r="I51" s="64">
        <v>10.69</v>
      </c>
      <c r="J51" s="64">
        <v>171</v>
      </c>
      <c r="K51" s="52">
        <v>349</v>
      </c>
      <c r="L51" s="51"/>
    </row>
    <row r="52" spans="1:12" ht="15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f>SUM(F48:F54)</f>
        <v>515</v>
      </c>
      <c r="G55" s="21">
        <f t="shared" ref="G55" si="8">SUM(G48:G54)</f>
        <v>20.18</v>
      </c>
      <c r="H55" s="21">
        <f t="shared" ref="H55" si="9">SUM(H48:H54)</f>
        <v>18.990000000000002</v>
      </c>
      <c r="I55" s="21">
        <f t="shared" ref="I55" si="10">SUM(I48:I54)</f>
        <v>61.309999999999995</v>
      </c>
      <c r="J55" s="21">
        <f t="shared" ref="J55" si="11">SUM(J48:J54)</f>
        <v>606</v>
      </c>
      <c r="K55" s="27"/>
      <c r="L55" s="21">
        <f t="shared" ref="L55:L97" si="12">SUM(L48:L54)</f>
        <v>64.19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75" t="s">
        <v>4</v>
      </c>
      <c r="D89" s="76"/>
      <c r="E89" s="33"/>
      <c r="F89" s="34">
        <f>F55+F59+F69+F74+F81+F88</f>
        <v>515</v>
      </c>
      <c r="G89" s="34">
        <f t="shared" ref="G89" si="38">G55+G59+G69+G74+G81+G88</f>
        <v>20.18</v>
      </c>
      <c r="H89" s="34">
        <f t="shared" ref="H89" si="39">H55+H59+H69+H74+H81+H88</f>
        <v>18.990000000000002</v>
      </c>
      <c r="I89" s="34">
        <f t="shared" ref="I89" si="40">I55+I59+I69+I74+I81+I88</f>
        <v>61.309999999999995</v>
      </c>
      <c r="J89" s="34">
        <f t="shared" ref="J89" si="41">J55+J59+J69+J74+J81+J88</f>
        <v>606</v>
      </c>
      <c r="K89" s="35"/>
      <c r="L89" s="34">
        <f t="shared" ref="L89" ca="1" si="42">L55+L59+L69+L74+L81+L88</f>
        <v>0</v>
      </c>
    </row>
    <row r="90" spans="1:12" ht="15">
      <c r="A90" s="22">
        <v>1</v>
      </c>
      <c r="B90" s="23">
        <v>3</v>
      </c>
      <c r="C90" s="24" t="s">
        <v>20</v>
      </c>
      <c r="D90" s="58" t="s">
        <v>27</v>
      </c>
      <c r="E90" s="63" t="s">
        <v>60</v>
      </c>
      <c r="F90" s="64">
        <v>60</v>
      </c>
      <c r="G90" s="64">
        <v>0.74</v>
      </c>
      <c r="H90" s="64">
        <v>1.1279999999999999</v>
      </c>
      <c r="I90" s="60">
        <v>4.8860000000000001</v>
      </c>
      <c r="J90" s="65">
        <v>49.02</v>
      </c>
      <c r="K90" s="49">
        <v>62</v>
      </c>
      <c r="L90" s="48">
        <v>64.19</v>
      </c>
    </row>
    <row r="91" spans="1:12" ht="15">
      <c r="A91" s="25"/>
      <c r="B91" s="16"/>
      <c r="C91" s="11"/>
      <c r="D91" s="62" t="s">
        <v>21</v>
      </c>
      <c r="E91" s="63" t="s">
        <v>55</v>
      </c>
      <c r="F91" s="64">
        <v>240</v>
      </c>
      <c r="G91" s="64">
        <v>14.34</v>
      </c>
      <c r="H91" s="64">
        <v>12.05</v>
      </c>
      <c r="I91" s="64">
        <v>10.16</v>
      </c>
      <c r="J91" s="64">
        <v>303.88</v>
      </c>
      <c r="K91" s="52">
        <v>312</v>
      </c>
      <c r="L91" s="51"/>
    </row>
    <row r="92" spans="1:12" ht="30">
      <c r="A92" s="25"/>
      <c r="B92" s="16"/>
      <c r="C92" s="11"/>
      <c r="D92" s="62" t="s">
        <v>22</v>
      </c>
      <c r="E92" s="63" t="s">
        <v>56</v>
      </c>
      <c r="F92" s="64">
        <v>200</v>
      </c>
      <c r="G92" s="64">
        <v>9.6000000000000002E-2</v>
      </c>
      <c r="H92" s="64">
        <v>0.04</v>
      </c>
      <c r="I92" s="64">
        <v>24.55</v>
      </c>
      <c r="J92" s="64">
        <v>114.4</v>
      </c>
      <c r="K92" s="52">
        <v>350</v>
      </c>
      <c r="L92" s="51"/>
    </row>
    <row r="93" spans="1:12" ht="15">
      <c r="A93" s="25"/>
      <c r="B93" s="16"/>
      <c r="C93" s="11"/>
      <c r="D93" s="62" t="s">
        <v>23</v>
      </c>
      <c r="E93" s="63" t="s">
        <v>49</v>
      </c>
      <c r="F93" s="64">
        <v>30</v>
      </c>
      <c r="G93" s="64">
        <v>2.2799999999999998</v>
      </c>
      <c r="H93" s="64">
        <v>0.24</v>
      </c>
      <c r="I93" s="64">
        <v>11.76</v>
      </c>
      <c r="J93" s="64">
        <v>71</v>
      </c>
      <c r="K93" s="52"/>
      <c r="L93" s="51"/>
    </row>
    <row r="94" spans="1:12" ht="15">
      <c r="A94" s="25"/>
      <c r="B94" s="16"/>
      <c r="C94" s="11"/>
      <c r="D94" s="62" t="s">
        <v>23</v>
      </c>
      <c r="E94" s="63" t="s">
        <v>50</v>
      </c>
      <c r="F94" s="63">
        <v>20</v>
      </c>
      <c r="G94" s="64">
        <v>1</v>
      </c>
      <c r="H94" s="64">
        <v>0.2</v>
      </c>
      <c r="I94" s="64">
        <v>9</v>
      </c>
      <c r="J94" s="64">
        <v>44</v>
      </c>
      <c r="K94" s="52"/>
      <c r="L94" s="51"/>
    </row>
    <row r="95" spans="1:12" ht="1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>
      <c r="A97" s="26"/>
      <c r="B97" s="18"/>
      <c r="C97" s="8"/>
      <c r="D97" s="19" t="s">
        <v>39</v>
      </c>
      <c r="E97" s="9"/>
      <c r="F97" s="21">
        <f>SUM(F90:F96)</f>
        <v>550</v>
      </c>
      <c r="G97" s="21">
        <f t="shared" ref="G97" si="43">SUM(G90:G96)</f>
        <v>18.456</v>
      </c>
      <c r="H97" s="21">
        <f t="shared" ref="H97" si="44">SUM(H90:H96)</f>
        <v>13.657999999999999</v>
      </c>
      <c r="I97" s="21">
        <f t="shared" ref="I97" si="45">SUM(I90:I96)</f>
        <v>60.356000000000002</v>
      </c>
      <c r="J97" s="21">
        <f t="shared" ref="J97" si="46">SUM(J90:J96)</f>
        <v>582.29999999999995</v>
      </c>
      <c r="K97" s="27"/>
      <c r="L97" s="21">
        <f t="shared" si="12"/>
        <v>64.19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75" t="s">
        <v>4</v>
      </c>
      <c r="D131" s="76"/>
      <c r="E131" s="33"/>
      <c r="F131" s="34">
        <f>F97+F101+F111+F116+F123+F130</f>
        <v>550</v>
      </c>
      <c r="G131" s="34">
        <f t="shared" ref="G131" si="72">G97+G101+G111+G116+G123+G130</f>
        <v>18.456</v>
      </c>
      <c r="H131" s="34">
        <f t="shared" ref="H131" si="73">H97+H101+H111+H116+H123+H130</f>
        <v>13.657999999999999</v>
      </c>
      <c r="I131" s="34">
        <f t="shared" ref="I131" si="74">I97+I101+I111+I116+I123+I130</f>
        <v>60.356000000000002</v>
      </c>
      <c r="J131" s="34">
        <f t="shared" ref="J131" si="75">J97+J101+J111+J116+J123+J130</f>
        <v>582.29999999999995</v>
      </c>
      <c r="K131" s="35"/>
      <c r="L131" s="34">
        <f t="shared" ref="L131" ca="1" si="76">L97+L101+L111+L116+L123+L130</f>
        <v>0</v>
      </c>
    </row>
    <row r="132" spans="1:12" ht="15">
      <c r="A132" s="22">
        <v>1</v>
      </c>
      <c r="B132" s="23">
        <v>4</v>
      </c>
      <c r="C132" s="24" t="s">
        <v>20</v>
      </c>
      <c r="D132" s="66" t="s">
        <v>38</v>
      </c>
      <c r="E132" s="67" t="s">
        <v>57</v>
      </c>
      <c r="F132" s="68">
        <v>10</v>
      </c>
      <c r="G132" s="64">
        <v>2.3199999999999998</v>
      </c>
      <c r="H132" s="64">
        <v>2.7</v>
      </c>
      <c r="I132" s="60">
        <v>0</v>
      </c>
      <c r="J132" s="69">
        <v>5.83</v>
      </c>
      <c r="K132" s="49">
        <v>15</v>
      </c>
      <c r="L132" s="48">
        <v>64.19</v>
      </c>
    </row>
    <row r="133" spans="1:12" ht="15">
      <c r="A133" s="25"/>
      <c r="B133" s="16"/>
      <c r="C133" s="11"/>
      <c r="D133" s="62" t="s">
        <v>21</v>
      </c>
      <c r="E133" s="63" t="s">
        <v>58</v>
      </c>
      <c r="F133" s="64">
        <v>240</v>
      </c>
      <c r="G133" s="64">
        <v>9.0500000000000007</v>
      </c>
      <c r="H133" s="64">
        <v>10.199999999999999</v>
      </c>
      <c r="I133" s="64">
        <v>10.69</v>
      </c>
      <c r="J133" s="64">
        <v>380</v>
      </c>
      <c r="K133" s="52">
        <v>304</v>
      </c>
      <c r="L133" s="51"/>
    </row>
    <row r="134" spans="1:12" ht="30">
      <c r="A134" s="25"/>
      <c r="B134" s="16"/>
      <c r="C134" s="11"/>
      <c r="D134" s="62" t="s">
        <v>22</v>
      </c>
      <c r="E134" s="63" t="s">
        <v>59</v>
      </c>
      <c r="F134" s="64">
        <v>208</v>
      </c>
      <c r="G134" s="64">
        <v>0.32100000000000001</v>
      </c>
      <c r="H134" s="64">
        <v>5.0000000000000001E-3</v>
      </c>
      <c r="I134" s="64">
        <v>21.725000000000001</v>
      </c>
      <c r="J134" s="64">
        <v>88</v>
      </c>
      <c r="K134" s="52">
        <v>376</v>
      </c>
      <c r="L134" s="51"/>
    </row>
    <row r="135" spans="1:12" ht="15">
      <c r="A135" s="25"/>
      <c r="B135" s="16"/>
      <c r="C135" s="11"/>
      <c r="D135" s="62" t="s">
        <v>23</v>
      </c>
      <c r="E135" s="63" t="s">
        <v>49</v>
      </c>
      <c r="F135" s="64">
        <v>30</v>
      </c>
      <c r="G135" s="64">
        <v>2.2799999999999998</v>
      </c>
      <c r="H135" s="64">
        <v>0.24</v>
      </c>
      <c r="I135" s="64">
        <v>11.76</v>
      </c>
      <c r="J135" s="64">
        <v>71</v>
      </c>
      <c r="K135" s="52"/>
      <c r="L135" s="51"/>
    </row>
    <row r="136" spans="1:12" ht="15">
      <c r="A136" s="25"/>
      <c r="B136" s="16"/>
      <c r="C136" s="11"/>
      <c r="D136" s="62" t="s">
        <v>23</v>
      </c>
      <c r="E136" s="63" t="s">
        <v>50</v>
      </c>
      <c r="F136" s="63">
        <v>20</v>
      </c>
      <c r="G136" s="64">
        <v>1</v>
      </c>
      <c r="H136" s="64">
        <v>0.2</v>
      </c>
      <c r="I136" s="64">
        <v>9</v>
      </c>
      <c r="J136" s="64">
        <v>44</v>
      </c>
      <c r="K136" s="52"/>
      <c r="L136" s="51"/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508</v>
      </c>
      <c r="G139" s="21">
        <f t="shared" ref="G139" si="77">SUM(G132:G138)</f>
        <v>14.971</v>
      </c>
      <c r="H139" s="21">
        <f t="shared" ref="H139" si="78">SUM(H132:H138)</f>
        <v>13.344999999999999</v>
      </c>
      <c r="I139" s="21">
        <f t="shared" ref="I139" si="79">SUM(I132:I138)</f>
        <v>53.174999999999997</v>
      </c>
      <c r="J139" s="21">
        <f t="shared" ref="J139" si="80">SUM(J132:J138)</f>
        <v>588.82999999999993</v>
      </c>
      <c r="K139" s="27"/>
      <c r="L139" s="21">
        <f t="shared" ref="L139:L181" si="81">SUM(L132:L138)</f>
        <v>64.19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75" t="s">
        <v>4</v>
      </c>
      <c r="D173" s="76"/>
      <c r="E173" s="33"/>
      <c r="F173" s="34">
        <f>F139+F143+F153+F158+F165+F172</f>
        <v>508</v>
      </c>
      <c r="G173" s="34">
        <f t="shared" ref="G173" si="107">G139+G143+G153+G158+G165+G172</f>
        <v>14.971</v>
      </c>
      <c r="H173" s="34">
        <f t="shared" ref="H173" si="108">H139+H143+H153+H158+H165+H172</f>
        <v>13.344999999999999</v>
      </c>
      <c r="I173" s="34">
        <f t="shared" ref="I173" si="109">I139+I143+I153+I158+I165+I172</f>
        <v>53.174999999999997</v>
      </c>
      <c r="J173" s="34">
        <f t="shared" ref="J173" si="110">J139+J143+J153+J158+J165+J172</f>
        <v>588.82999999999993</v>
      </c>
      <c r="K173" s="35"/>
      <c r="L173" s="34">
        <f t="shared" ref="L173" ca="1" si="111">L139+L143+L153+L158+L165+L172</f>
        <v>0</v>
      </c>
    </row>
    <row r="174" spans="1:12" ht="15">
      <c r="A174" s="22">
        <v>1</v>
      </c>
      <c r="B174" s="23">
        <v>5</v>
      </c>
      <c r="C174" s="24" t="s">
        <v>20</v>
      </c>
      <c r="D174" s="58" t="s">
        <v>27</v>
      </c>
      <c r="E174" s="63" t="s">
        <v>60</v>
      </c>
      <c r="F174" s="64">
        <v>60</v>
      </c>
      <c r="G174" s="64">
        <v>0.72</v>
      </c>
      <c r="H174" s="64">
        <v>3.06</v>
      </c>
      <c r="I174" s="60">
        <v>3.3</v>
      </c>
      <c r="J174" s="65">
        <v>43.8</v>
      </c>
      <c r="K174" s="49" t="s">
        <v>61</v>
      </c>
      <c r="L174" s="48">
        <v>64.19</v>
      </c>
    </row>
    <row r="175" spans="1:12" ht="15">
      <c r="A175" s="25"/>
      <c r="B175" s="16"/>
      <c r="C175" s="11"/>
      <c r="D175" s="62" t="s">
        <v>21</v>
      </c>
      <c r="E175" s="70" t="s">
        <v>62</v>
      </c>
      <c r="F175" s="64">
        <v>200</v>
      </c>
      <c r="G175" s="64">
        <v>14.98</v>
      </c>
      <c r="H175" s="64">
        <v>16.12</v>
      </c>
      <c r="I175" s="64">
        <v>25.02</v>
      </c>
      <c r="J175" s="64">
        <v>238.28</v>
      </c>
      <c r="K175" s="52">
        <v>289</v>
      </c>
      <c r="L175" s="51"/>
    </row>
    <row r="176" spans="1:12" ht="15">
      <c r="A176" s="25"/>
      <c r="B176" s="16"/>
      <c r="C176" s="11"/>
      <c r="D176" s="62" t="s">
        <v>31</v>
      </c>
      <c r="E176" s="63" t="s">
        <v>63</v>
      </c>
      <c r="F176" s="64">
        <v>208</v>
      </c>
      <c r="G176" s="64">
        <v>1.1599999999999999</v>
      </c>
      <c r="H176" s="64">
        <v>0.3</v>
      </c>
      <c r="I176" s="64">
        <v>37.119999999999997</v>
      </c>
      <c r="J176" s="64">
        <v>196.38</v>
      </c>
      <c r="K176" s="52">
        <v>349</v>
      </c>
      <c r="L176" s="51"/>
    </row>
    <row r="177" spans="1:12" ht="15">
      <c r="A177" s="25"/>
      <c r="B177" s="16"/>
      <c r="C177" s="11"/>
      <c r="D177" s="62" t="s">
        <v>23</v>
      </c>
      <c r="E177" s="63" t="s">
        <v>49</v>
      </c>
      <c r="F177" s="64">
        <v>30</v>
      </c>
      <c r="G177" s="64">
        <v>2.2799999999999998</v>
      </c>
      <c r="H177" s="64">
        <v>0.24</v>
      </c>
      <c r="I177" s="64">
        <v>11.76</v>
      </c>
      <c r="J177" s="64">
        <v>71</v>
      </c>
      <c r="K177" s="52"/>
      <c r="L177" s="51"/>
    </row>
    <row r="178" spans="1:12" ht="15">
      <c r="A178" s="25"/>
      <c r="B178" s="16"/>
      <c r="C178" s="11"/>
      <c r="D178" s="62" t="s">
        <v>23</v>
      </c>
      <c r="E178" s="63" t="s">
        <v>50</v>
      </c>
      <c r="F178" s="63">
        <v>20</v>
      </c>
      <c r="G178" s="64">
        <v>1</v>
      </c>
      <c r="H178" s="64">
        <v>0.2</v>
      </c>
      <c r="I178" s="64">
        <v>9</v>
      </c>
      <c r="J178" s="64">
        <v>44</v>
      </c>
      <c r="K178" s="52"/>
      <c r="L178" s="51"/>
    </row>
    <row r="179" spans="1:12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f>SUM(F174:F180)</f>
        <v>518</v>
      </c>
      <c r="G181" s="21">
        <f t="shared" ref="G181" si="112">SUM(G174:G180)</f>
        <v>20.14</v>
      </c>
      <c r="H181" s="21">
        <f t="shared" ref="H181" si="113">SUM(H174:H180)</f>
        <v>19.919999999999998</v>
      </c>
      <c r="I181" s="21">
        <f t="shared" ref="I181" si="114">SUM(I174:I180)</f>
        <v>86.2</v>
      </c>
      <c r="J181" s="21">
        <f t="shared" ref="J181" si="115">SUM(J174:J180)</f>
        <v>593.46</v>
      </c>
      <c r="K181" s="27"/>
      <c r="L181" s="21">
        <f t="shared" si="81"/>
        <v>64.19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75" t="s">
        <v>4</v>
      </c>
      <c r="D215" s="76"/>
      <c r="E215" s="33"/>
      <c r="F215" s="34">
        <f>F181+F185+F195+F200+F207+F214</f>
        <v>518</v>
      </c>
      <c r="G215" s="34">
        <f t="shared" ref="G215" si="141">G181+G185+G195+G200+G207+G214</f>
        <v>20.14</v>
      </c>
      <c r="H215" s="34">
        <f t="shared" ref="H215" si="142">H181+H185+H195+H200+H207+H214</f>
        <v>19.919999999999998</v>
      </c>
      <c r="I215" s="34">
        <f t="shared" ref="I215" si="143">I181+I185+I195+I200+I207+I214</f>
        <v>86.2</v>
      </c>
      <c r="J215" s="34">
        <f t="shared" ref="J215" si="144">J181+J185+J195+J200+J207+J214</f>
        <v>593.46</v>
      </c>
      <c r="K215" s="35"/>
      <c r="L215" s="34">
        <f t="shared" ref="L215" ca="1" si="145">L181+L185+L195+L200+L207+L214</f>
        <v>0</v>
      </c>
    </row>
    <row r="216" spans="1:12" ht="15">
      <c r="A216" s="22">
        <v>1</v>
      </c>
      <c r="B216" s="23">
        <v>6</v>
      </c>
      <c r="C216" s="24" t="s">
        <v>20</v>
      </c>
      <c r="D216" s="58" t="s">
        <v>27</v>
      </c>
      <c r="E216" s="63" t="s">
        <v>64</v>
      </c>
      <c r="F216" s="64">
        <v>60</v>
      </c>
      <c r="G216" s="64">
        <v>3.8450000000000002</v>
      </c>
      <c r="H216" s="64">
        <v>4.6079999999999997</v>
      </c>
      <c r="I216" s="60">
        <v>4.9560000000000004</v>
      </c>
      <c r="J216" s="65">
        <v>55.68</v>
      </c>
      <c r="K216" s="49">
        <v>52</v>
      </c>
      <c r="L216" s="48">
        <v>64.19</v>
      </c>
    </row>
    <row r="217" spans="1:12" ht="15">
      <c r="A217" s="25"/>
      <c r="B217" s="16"/>
      <c r="C217" s="11"/>
      <c r="D217" s="62" t="s">
        <v>21</v>
      </c>
      <c r="E217" s="63" t="s">
        <v>65</v>
      </c>
      <c r="F217" s="64">
        <v>233</v>
      </c>
      <c r="G217" s="64">
        <v>9.42</v>
      </c>
      <c r="H217" s="64">
        <v>8.1</v>
      </c>
      <c r="I217" s="64">
        <v>2.34</v>
      </c>
      <c r="J217" s="64">
        <v>322.35000000000002</v>
      </c>
      <c r="K217" s="52">
        <v>202</v>
      </c>
      <c r="L217" s="51"/>
    </row>
    <row r="218" spans="1:12" ht="30">
      <c r="A218" s="25"/>
      <c r="B218" s="16"/>
      <c r="C218" s="11"/>
      <c r="D218" s="62" t="s">
        <v>22</v>
      </c>
      <c r="E218" s="63" t="s">
        <v>59</v>
      </c>
      <c r="F218" s="64">
        <v>208</v>
      </c>
      <c r="G218" s="64">
        <v>0.31</v>
      </c>
      <c r="H218" s="64">
        <v>5.0000000000000001E-3</v>
      </c>
      <c r="I218" s="64">
        <v>21.725000000000001</v>
      </c>
      <c r="J218" s="64">
        <v>88</v>
      </c>
      <c r="K218" s="52">
        <v>376</v>
      </c>
      <c r="L218" s="51"/>
    </row>
    <row r="219" spans="1:12" ht="15">
      <c r="A219" s="25"/>
      <c r="B219" s="16"/>
      <c r="C219" s="11"/>
      <c r="D219" s="62" t="s">
        <v>23</v>
      </c>
      <c r="E219" s="63" t="s">
        <v>49</v>
      </c>
      <c r="F219" s="64">
        <v>30</v>
      </c>
      <c r="G219" s="64">
        <v>2.2799999999999998</v>
      </c>
      <c r="H219" s="64">
        <v>0.24</v>
      </c>
      <c r="I219" s="64">
        <v>11.76</v>
      </c>
      <c r="J219" s="64">
        <v>71</v>
      </c>
      <c r="K219" s="52"/>
      <c r="L219" s="51"/>
    </row>
    <row r="220" spans="1:12" ht="15">
      <c r="A220" s="25"/>
      <c r="B220" s="16"/>
      <c r="C220" s="11"/>
      <c r="D220" s="62" t="s">
        <v>23</v>
      </c>
      <c r="E220" s="63" t="s">
        <v>50</v>
      </c>
      <c r="F220" s="63">
        <v>20</v>
      </c>
      <c r="G220" s="64">
        <v>1</v>
      </c>
      <c r="H220" s="64">
        <v>0.2</v>
      </c>
      <c r="I220" s="64">
        <v>9</v>
      </c>
      <c r="J220" s="64">
        <v>44</v>
      </c>
      <c r="K220" s="52"/>
      <c r="L220" s="51"/>
    </row>
    <row r="221" spans="1:12" ht="1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551</v>
      </c>
      <c r="G223" s="21">
        <f t="shared" ref="G223" si="146">SUM(G216:G222)</f>
        <v>16.855</v>
      </c>
      <c r="H223" s="21">
        <f t="shared" ref="H223" si="147">SUM(H216:H222)</f>
        <v>13.152999999999999</v>
      </c>
      <c r="I223" s="21">
        <f t="shared" ref="I223" si="148">SUM(I216:I222)</f>
        <v>49.780999999999999</v>
      </c>
      <c r="J223" s="21">
        <f t="shared" ref="J223" si="149">SUM(J216:J222)</f>
        <v>581.03</v>
      </c>
      <c r="K223" s="27"/>
      <c r="L223" s="21">
        <f t="shared" ref="L223:L265" si="150">SUM(L216:L222)</f>
        <v>64.19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75" t="s">
        <v>4</v>
      </c>
      <c r="D257" s="76"/>
      <c r="E257" s="33"/>
      <c r="F257" s="34">
        <f>F223+F227+F237+F242+F249+F256</f>
        <v>551</v>
      </c>
      <c r="G257" s="34">
        <f t="shared" ref="G257" si="176">G223+G227+G237+G242+G249+G256</f>
        <v>16.855</v>
      </c>
      <c r="H257" s="34">
        <f t="shared" ref="H257" si="177">H223+H227+H237+H242+H249+H256</f>
        <v>13.152999999999999</v>
      </c>
      <c r="I257" s="34">
        <f t="shared" ref="I257" si="178">I223+I227+I237+I242+I249+I256</f>
        <v>49.780999999999999</v>
      </c>
      <c r="J257" s="34">
        <f t="shared" ref="J257" si="179">J223+J227+J237+J242+J249+J256</f>
        <v>581.03</v>
      </c>
      <c r="K257" s="35"/>
      <c r="L257" s="34">
        <f t="shared" ref="L257" ca="1" si="180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75" t="s">
        <v>4</v>
      </c>
      <c r="D299" s="76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8" t="s">
        <v>27</v>
      </c>
      <c r="E300" s="63" t="s">
        <v>66</v>
      </c>
      <c r="F300" s="64">
        <v>80</v>
      </c>
      <c r="G300" s="64">
        <v>0.84</v>
      </c>
      <c r="H300" s="64">
        <v>6.02</v>
      </c>
      <c r="I300" s="60">
        <v>4.37</v>
      </c>
      <c r="J300" s="65">
        <v>75</v>
      </c>
      <c r="K300" s="49">
        <v>67</v>
      </c>
      <c r="L300" s="48">
        <v>64.19</v>
      </c>
    </row>
    <row r="301" spans="1:12" ht="15">
      <c r="A301" s="25"/>
      <c r="B301" s="16"/>
      <c r="C301" s="11"/>
      <c r="D301" s="62" t="s">
        <v>30</v>
      </c>
      <c r="E301" s="63" t="s">
        <v>67</v>
      </c>
      <c r="F301" s="64">
        <v>160</v>
      </c>
      <c r="G301" s="64">
        <v>15.4</v>
      </c>
      <c r="H301" s="64">
        <v>18.100000000000001</v>
      </c>
      <c r="I301" s="64">
        <v>28.93</v>
      </c>
      <c r="J301" s="64">
        <v>379</v>
      </c>
      <c r="K301" s="52">
        <v>173</v>
      </c>
      <c r="L301" s="51"/>
    </row>
    <row r="302" spans="1:12" ht="15">
      <c r="A302" s="25"/>
      <c r="B302" s="16"/>
      <c r="C302" s="11"/>
      <c r="D302" s="62" t="s">
        <v>31</v>
      </c>
      <c r="E302" s="63" t="s">
        <v>68</v>
      </c>
      <c r="F302" s="64">
        <v>210</v>
      </c>
      <c r="G302" s="64">
        <v>1.1599999999999999</v>
      </c>
      <c r="H302" s="64">
        <v>0.3</v>
      </c>
      <c r="I302" s="64">
        <v>37.119999999999997</v>
      </c>
      <c r="J302" s="64">
        <v>196</v>
      </c>
      <c r="K302" s="52">
        <v>349</v>
      </c>
      <c r="L302" s="51"/>
    </row>
    <row r="303" spans="1:12" ht="15">
      <c r="A303" s="25"/>
      <c r="B303" s="16"/>
      <c r="C303" s="11"/>
      <c r="D303" s="62" t="s">
        <v>23</v>
      </c>
      <c r="E303" s="63" t="s">
        <v>49</v>
      </c>
      <c r="F303" s="64">
        <v>30</v>
      </c>
      <c r="G303" s="64">
        <v>2.2799999999999998</v>
      </c>
      <c r="H303" s="64">
        <v>0.24</v>
      </c>
      <c r="I303" s="64">
        <v>11.76</v>
      </c>
      <c r="J303" s="64">
        <v>71</v>
      </c>
      <c r="K303" s="52"/>
      <c r="L303" s="51"/>
    </row>
    <row r="304" spans="1:12" ht="15">
      <c r="A304" s="25"/>
      <c r="B304" s="16"/>
      <c r="C304" s="11"/>
      <c r="D304" s="62" t="s">
        <v>23</v>
      </c>
      <c r="E304" s="63" t="s">
        <v>50</v>
      </c>
      <c r="F304" s="63">
        <v>20</v>
      </c>
      <c r="G304" s="64">
        <v>1</v>
      </c>
      <c r="H304" s="64">
        <v>0.2</v>
      </c>
      <c r="I304" s="64">
        <v>9</v>
      </c>
      <c r="J304" s="64">
        <v>44</v>
      </c>
      <c r="K304" s="52"/>
      <c r="L304" s="51"/>
    </row>
    <row r="305" spans="1:12" ht="1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 t="shared" ref="G307" si="215">SUM(G300:G306)</f>
        <v>20.680000000000003</v>
      </c>
      <c r="H307" s="21">
        <f t="shared" ref="H307" si="216">SUM(H300:H306)</f>
        <v>24.86</v>
      </c>
      <c r="I307" s="21">
        <f t="shared" ref="I307" si="217">SUM(I300:I306)</f>
        <v>91.179999999999993</v>
      </c>
      <c r="J307" s="21">
        <f t="shared" ref="J307" si="218">SUM(J300:J306)</f>
        <v>765</v>
      </c>
      <c r="K307" s="27"/>
      <c r="L307" s="21">
        <f t="shared" ref="L307:L349" si="219">SUM(L300:L306)</f>
        <v>64.19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>
      <c r="A341" s="31">
        <f>A300</f>
        <v>2</v>
      </c>
      <c r="B341" s="32">
        <f>B300</f>
        <v>1</v>
      </c>
      <c r="C341" s="75" t="s">
        <v>4</v>
      </c>
      <c r="D341" s="76"/>
      <c r="E341" s="33"/>
      <c r="F341" s="34">
        <f>F307+F311+F321+F326+F333+F340</f>
        <v>500</v>
      </c>
      <c r="G341" s="34">
        <f t="shared" ref="G341" si="245">G307+G311+G321+G326+G333+G340</f>
        <v>20.680000000000003</v>
      </c>
      <c r="H341" s="34">
        <f t="shared" ref="H341" si="246">H307+H311+H321+H326+H333+H340</f>
        <v>24.86</v>
      </c>
      <c r="I341" s="34">
        <f t="shared" ref="I341" si="247">I307+I311+I321+I326+I333+I340</f>
        <v>91.179999999999993</v>
      </c>
      <c r="J341" s="34">
        <f t="shared" ref="J341" si="248">J307+J311+J321+J326+J333+J340</f>
        <v>765</v>
      </c>
      <c r="K341" s="35"/>
      <c r="L341" s="34">
        <f t="shared" ref="L341" ca="1" si="249">L307+L311+L321+L326+L333+L340</f>
        <v>0</v>
      </c>
    </row>
    <row r="342" spans="1:12" ht="30">
      <c r="A342" s="15">
        <v>2</v>
      </c>
      <c r="B342" s="16">
        <v>2</v>
      </c>
      <c r="C342" s="24" t="s">
        <v>20</v>
      </c>
      <c r="D342" s="5" t="s">
        <v>21</v>
      </c>
      <c r="E342" s="63" t="s">
        <v>70</v>
      </c>
      <c r="F342" s="64">
        <v>240</v>
      </c>
      <c r="G342" s="64">
        <v>9.0500000000000007</v>
      </c>
      <c r="H342" s="64">
        <v>10.199999999999999</v>
      </c>
      <c r="I342" s="64">
        <v>10.69</v>
      </c>
      <c r="J342" s="64">
        <v>250</v>
      </c>
      <c r="K342" s="52">
        <v>171</v>
      </c>
      <c r="L342" s="51"/>
    </row>
    <row r="343" spans="1:12" ht="15">
      <c r="A343" s="15"/>
      <c r="B343" s="16"/>
      <c r="C343" s="11"/>
      <c r="D343" s="7" t="s">
        <v>22</v>
      </c>
      <c r="E343" s="63" t="s">
        <v>59</v>
      </c>
      <c r="F343" s="64">
        <v>208</v>
      </c>
      <c r="G343" s="64">
        <v>0.32100000000000001</v>
      </c>
      <c r="H343" s="64">
        <v>5.0000000000000001E-3</v>
      </c>
      <c r="I343" s="64">
        <v>21.725000000000001</v>
      </c>
      <c r="J343" s="64">
        <v>88</v>
      </c>
      <c r="K343" s="52">
        <v>376</v>
      </c>
      <c r="L343" s="51"/>
    </row>
    <row r="344" spans="1:12" ht="15">
      <c r="A344" s="15"/>
      <c r="B344" s="16"/>
      <c r="C344" s="11"/>
      <c r="D344" s="7" t="s">
        <v>23</v>
      </c>
      <c r="E344" s="63" t="s">
        <v>49</v>
      </c>
      <c r="F344" s="64">
        <v>30</v>
      </c>
      <c r="G344" s="64">
        <v>2.2799999999999998</v>
      </c>
      <c r="H344" s="64">
        <v>0.24</v>
      </c>
      <c r="I344" s="64">
        <v>11.76</v>
      </c>
      <c r="J344" s="64">
        <v>71</v>
      </c>
      <c r="K344" s="52"/>
      <c r="L344" s="51"/>
    </row>
    <row r="345" spans="1:12" ht="15.75" thickBot="1">
      <c r="A345" s="15"/>
      <c r="B345" s="16"/>
      <c r="C345" s="11"/>
      <c r="D345" s="7" t="s">
        <v>23</v>
      </c>
      <c r="E345" s="63" t="s">
        <v>50</v>
      </c>
      <c r="F345" s="63">
        <v>20</v>
      </c>
      <c r="G345" s="64">
        <v>1</v>
      </c>
      <c r="H345" s="64">
        <v>0.2</v>
      </c>
      <c r="I345" s="64">
        <v>9</v>
      </c>
      <c r="J345" s="64">
        <v>44</v>
      </c>
      <c r="K345" s="52"/>
      <c r="L345" s="51"/>
    </row>
    <row r="346" spans="1:12" ht="15">
      <c r="A346" s="15"/>
      <c r="B346" s="16"/>
      <c r="C346" s="11"/>
      <c r="D346" s="7" t="s">
        <v>24</v>
      </c>
      <c r="E346" s="63" t="s">
        <v>69</v>
      </c>
      <c r="F346" s="64">
        <v>100</v>
      </c>
      <c r="G346" s="64">
        <v>0.4</v>
      </c>
      <c r="H346" s="64">
        <v>0.4</v>
      </c>
      <c r="I346" s="60">
        <v>9.8000000000000007</v>
      </c>
      <c r="J346" s="65">
        <v>47</v>
      </c>
      <c r="K346" s="49">
        <v>338</v>
      </c>
      <c r="L346" s="48">
        <v>64.19</v>
      </c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598</v>
      </c>
      <c r="G349" s="21">
        <f t="shared" ref="G349" si="250">SUM(G342:G348)</f>
        <v>13.051</v>
      </c>
      <c r="H349" s="21">
        <f t="shared" ref="H349" si="251">SUM(H342:H348)</f>
        <v>11.045</v>
      </c>
      <c r="I349" s="21">
        <f t="shared" ref="I349" si="252">SUM(I342:I348)</f>
        <v>62.974999999999994</v>
      </c>
      <c r="J349" s="21">
        <f t="shared" ref="J349" si="253">SUM(J342:J348)</f>
        <v>500</v>
      </c>
      <c r="K349" s="27"/>
      <c r="L349" s="21">
        <f t="shared" si="219"/>
        <v>64.19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>
      <c r="A383" s="36">
        <f>A342</f>
        <v>2</v>
      </c>
      <c r="B383" s="36">
        <f>B342</f>
        <v>2</v>
      </c>
      <c r="C383" s="75" t="s">
        <v>4</v>
      </c>
      <c r="D383" s="76"/>
      <c r="E383" s="33"/>
      <c r="F383" s="34">
        <f>F349+F353+F363+F368+F375+F382</f>
        <v>598</v>
      </c>
      <c r="G383" s="34">
        <f t="shared" ref="G383" si="279">G349+G353+G363+G368+G375+G382</f>
        <v>13.051</v>
      </c>
      <c r="H383" s="34">
        <f t="shared" ref="H383" si="280">H349+H353+H363+H368+H375+H382</f>
        <v>11.045</v>
      </c>
      <c r="I383" s="34">
        <f t="shared" ref="I383" si="281">I349+I353+I363+I368+I375+I382</f>
        <v>62.974999999999994</v>
      </c>
      <c r="J383" s="34">
        <f t="shared" ref="J383" si="282">J349+J353+J363+J368+J375+J382</f>
        <v>500</v>
      </c>
      <c r="K383" s="35"/>
      <c r="L383" s="34">
        <f t="shared" ref="L383" ca="1" si="283">L349+L353+L363+L368+L375+L382</f>
        <v>0</v>
      </c>
    </row>
    <row r="384" spans="1:12" ht="15">
      <c r="A384" s="22">
        <v>2</v>
      </c>
      <c r="B384" s="23">
        <v>3</v>
      </c>
      <c r="C384" s="24" t="s">
        <v>20</v>
      </c>
      <c r="D384" s="58" t="s">
        <v>27</v>
      </c>
      <c r="E384" s="63" t="s">
        <v>60</v>
      </c>
      <c r="F384" s="64">
        <v>60</v>
      </c>
      <c r="G384" s="64">
        <v>0.72</v>
      </c>
      <c r="H384" s="64">
        <v>3.06</v>
      </c>
      <c r="I384" s="60">
        <v>3.3</v>
      </c>
      <c r="J384" s="65">
        <v>43.8</v>
      </c>
      <c r="K384" s="49" t="s">
        <v>61</v>
      </c>
      <c r="L384" s="48">
        <v>64.19</v>
      </c>
    </row>
    <row r="385" spans="1:12" ht="15">
      <c r="A385" s="25"/>
      <c r="B385" s="16"/>
      <c r="C385" s="11"/>
      <c r="D385" s="62" t="s">
        <v>21</v>
      </c>
      <c r="E385" s="63" t="s">
        <v>74</v>
      </c>
      <c r="F385" s="64">
        <v>243</v>
      </c>
      <c r="G385" s="64">
        <v>14.36</v>
      </c>
      <c r="H385" s="64">
        <v>11.79</v>
      </c>
      <c r="I385" s="64">
        <v>8.2200000000000006</v>
      </c>
      <c r="J385" s="64">
        <v>282</v>
      </c>
      <c r="K385" s="52">
        <v>202</v>
      </c>
      <c r="L385" s="51"/>
    </row>
    <row r="386" spans="1:12" ht="30">
      <c r="A386" s="25"/>
      <c r="B386" s="16"/>
      <c r="C386" s="11"/>
      <c r="D386" s="62" t="s">
        <v>22</v>
      </c>
      <c r="E386" s="63" t="s">
        <v>59</v>
      </c>
      <c r="F386" s="64">
        <v>215</v>
      </c>
      <c r="G386" s="64">
        <v>0.13</v>
      </c>
      <c r="H386" s="64">
        <v>1.2E-2</v>
      </c>
      <c r="I386" s="64">
        <v>9.8699999999999992</v>
      </c>
      <c r="J386" s="64">
        <v>59.5</v>
      </c>
      <c r="K386" s="52">
        <v>377</v>
      </c>
      <c r="L386" s="51"/>
    </row>
    <row r="387" spans="1:12" ht="15">
      <c r="A387" s="25"/>
      <c r="B387" s="16"/>
      <c r="C387" s="11"/>
      <c r="D387" s="62" t="s">
        <v>23</v>
      </c>
      <c r="E387" s="63" t="s">
        <v>49</v>
      </c>
      <c r="F387" s="64">
        <v>30</v>
      </c>
      <c r="G387" s="64">
        <v>2.2799999999999998</v>
      </c>
      <c r="H387" s="64">
        <v>0.24</v>
      </c>
      <c r="I387" s="64">
        <v>11.76</v>
      </c>
      <c r="J387" s="64">
        <v>71</v>
      </c>
      <c r="K387" s="52"/>
      <c r="L387" s="51"/>
    </row>
    <row r="388" spans="1:12" ht="15">
      <c r="A388" s="25"/>
      <c r="B388" s="16"/>
      <c r="C388" s="11"/>
      <c r="D388" s="62" t="s">
        <v>23</v>
      </c>
      <c r="E388" s="63" t="s">
        <v>50</v>
      </c>
      <c r="F388" s="63">
        <v>20</v>
      </c>
      <c r="G388" s="64">
        <v>1</v>
      </c>
      <c r="H388" s="64">
        <v>0.2</v>
      </c>
      <c r="I388" s="64">
        <v>9</v>
      </c>
      <c r="J388" s="64">
        <v>44</v>
      </c>
      <c r="K388" s="52"/>
      <c r="L388" s="51"/>
    </row>
    <row r="389" spans="1:12" ht="1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568</v>
      </c>
      <c r="G391" s="21">
        <f t="shared" ref="G391" si="284">SUM(G384:G390)</f>
        <v>18.490000000000002</v>
      </c>
      <c r="H391" s="21">
        <f t="shared" ref="H391" si="285">SUM(H384:H390)</f>
        <v>15.302</v>
      </c>
      <c r="I391" s="21">
        <f t="shared" ref="I391" si="286">SUM(I384:I390)</f>
        <v>42.15</v>
      </c>
      <c r="J391" s="21">
        <f t="shared" ref="J391" si="287">SUM(J384:J390)</f>
        <v>500.3</v>
      </c>
      <c r="K391" s="27"/>
      <c r="L391" s="21">
        <f t="shared" ref="L391:L433" si="288">SUM(L384:L390)</f>
        <v>64.19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>
      <c r="A425" s="31">
        <f>A384</f>
        <v>2</v>
      </c>
      <c r="B425" s="32">
        <f>B384</f>
        <v>3</v>
      </c>
      <c r="C425" s="75" t="s">
        <v>4</v>
      </c>
      <c r="D425" s="76"/>
      <c r="E425" s="33"/>
      <c r="F425" s="34">
        <f>F391+F395+F405+F410+F417+F424</f>
        <v>568</v>
      </c>
      <c r="G425" s="34">
        <f t="shared" ref="G425" si="314">G391+G395+G405+G410+G417+G424</f>
        <v>18.490000000000002</v>
      </c>
      <c r="H425" s="34">
        <f t="shared" ref="H425" si="315">H391+H395+H405+H410+H417+H424</f>
        <v>15.302</v>
      </c>
      <c r="I425" s="34">
        <f t="shared" ref="I425" si="316">I391+I395+I405+I410+I417+I424</f>
        <v>42.15</v>
      </c>
      <c r="J425" s="34">
        <f t="shared" ref="J425" si="317">J391+J395+J405+J410+J417+J424</f>
        <v>500.3</v>
      </c>
      <c r="K425" s="35"/>
      <c r="L425" s="34">
        <f t="shared" ref="L425" ca="1" si="318">L391+L395+L405+L410+L417+L424</f>
        <v>0</v>
      </c>
    </row>
    <row r="426" spans="1:12" ht="15">
      <c r="A426" s="22">
        <v>2</v>
      </c>
      <c r="B426" s="23">
        <v>4</v>
      </c>
      <c r="C426" s="24" t="s">
        <v>20</v>
      </c>
      <c r="D426" s="66" t="s">
        <v>38</v>
      </c>
      <c r="E426" s="67" t="s">
        <v>57</v>
      </c>
      <c r="F426" s="68">
        <v>20</v>
      </c>
      <c r="G426" s="64">
        <v>2.3199999999999998</v>
      </c>
      <c r="H426" s="64">
        <v>2.7</v>
      </c>
      <c r="I426" s="60">
        <v>0</v>
      </c>
      <c r="J426" s="69">
        <v>5.83</v>
      </c>
      <c r="K426" s="49">
        <v>15</v>
      </c>
      <c r="L426" s="48">
        <v>64.19</v>
      </c>
    </row>
    <row r="427" spans="1:12" ht="15">
      <c r="A427" s="25"/>
      <c r="B427" s="16"/>
      <c r="C427" s="11"/>
      <c r="D427" s="62" t="s">
        <v>21</v>
      </c>
      <c r="E427" s="70" t="s">
        <v>71</v>
      </c>
      <c r="F427" s="64">
        <v>215</v>
      </c>
      <c r="G427" s="64">
        <v>15.7</v>
      </c>
      <c r="H427" s="64">
        <v>19.55</v>
      </c>
      <c r="I427" s="64">
        <v>46.414000000000001</v>
      </c>
      <c r="J427" s="64">
        <v>377.67</v>
      </c>
      <c r="K427" s="52">
        <v>291</v>
      </c>
      <c r="L427" s="51"/>
    </row>
    <row r="428" spans="1:12" ht="30">
      <c r="A428" s="25"/>
      <c r="B428" s="16"/>
      <c r="C428" s="11"/>
      <c r="D428" s="62" t="s">
        <v>22</v>
      </c>
      <c r="E428" s="63" t="s">
        <v>59</v>
      </c>
      <c r="F428" s="64">
        <v>215</v>
      </c>
      <c r="G428" s="64">
        <v>0.32100000000000001</v>
      </c>
      <c r="H428" s="64">
        <v>5.0000000000000001E-3</v>
      </c>
      <c r="I428" s="64">
        <v>21.725000000000001</v>
      </c>
      <c r="J428" s="64">
        <v>88</v>
      </c>
      <c r="K428" s="52">
        <v>376</v>
      </c>
      <c r="L428" s="51"/>
    </row>
    <row r="429" spans="1:12" ht="15">
      <c r="A429" s="25"/>
      <c r="B429" s="16"/>
      <c r="C429" s="11"/>
      <c r="D429" s="62" t="s">
        <v>23</v>
      </c>
      <c r="E429" s="63" t="s">
        <v>49</v>
      </c>
      <c r="F429" s="64">
        <v>30</v>
      </c>
      <c r="G429" s="64">
        <v>2.2799999999999998</v>
      </c>
      <c r="H429" s="64">
        <v>0.24</v>
      </c>
      <c r="I429" s="64">
        <v>11.76</v>
      </c>
      <c r="J429" s="64">
        <v>71</v>
      </c>
      <c r="K429" s="52"/>
      <c r="L429" s="51"/>
    </row>
    <row r="430" spans="1:12" ht="15">
      <c r="A430" s="25"/>
      <c r="B430" s="16"/>
      <c r="C430" s="11"/>
      <c r="D430" s="62" t="s">
        <v>23</v>
      </c>
      <c r="E430" s="63" t="s">
        <v>50</v>
      </c>
      <c r="F430" s="63">
        <v>20</v>
      </c>
      <c r="G430" s="64">
        <v>1</v>
      </c>
      <c r="H430" s="64">
        <v>0.2</v>
      </c>
      <c r="I430" s="64">
        <v>9</v>
      </c>
      <c r="J430" s="64">
        <v>44</v>
      </c>
      <c r="K430" s="52"/>
      <c r="L430" s="51"/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500</v>
      </c>
      <c r="G433" s="21">
        <f t="shared" ref="G433" si="319">SUM(G426:G432)</f>
        <v>21.621000000000002</v>
      </c>
      <c r="H433" s="21">
        <f t="shared" ref="H433" si="320">SUM(H426:H432)</f>
        <v>22.694999999999997</v>
      </c>
      <c r="I433" s="21">
        <f t="shared" ref="I433" si="321">SUM(I426:I432)</f>
        <v>88.899000000000015</v>
      </c>
      <c r="J433" s="21">
        <f t="shared" ref="J433" si="322">SUM(J426:J432)</f>
        <v>586.5</v>
      </c>
      <c r="K433" s="27"/>
      <c r="L433" s="21">
        <f t="shared" si="288"/>
        <v>64.19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>
      <c r="A467" s="31">
        <f>A426</f>
        <v>2</v>
      </c>
      <c r="B467" s="32">
        <f>B426</f>
        <v>4</v>
      </c>
      <c r="C467" s="75" t="s">
        <v>4</v>
      </c>
      <c r="D467" s="76"/>
      <c r="E467" s="33"/>
      <c r="F467" s="34">
        <f>F433+F437+F447+F452+F459+F466</f>
        <v>500</v>
      </c>
      <c r="G467" s="34">
        <f t="shared" ref="G467" si="348">G433+G437+G447+G452+G459+G466</f>
        <v>21.621000000000002</v>
      </c>
      <c r="H467" s="34">
        <f t="shared" ref="H467" si="349">H433+H437+H447+H452+H459+H466</f>
        <v>22.694999999999997</v>
      </c>
      <c r="I467" s="34">
        <f t="shared" ref="I467" si="350">I433+I437+I447+I452+I459+I466</f>
        <v>88.899000000000015</v>
      </c>
      <c r="J467" s="34">
        <f t="shared" ref="J467" si="351">J433+J437+J447+J452+J459+J466</f>
        <v>586.5</v>
      </c>
      <c r="K467" s="35"/>
      <c r="L467" s="34">
        <f t="shared" ref="L467" ca="1" si="352">L433+L437+L447+L452+L459+L466</f>
        <v>0</v>
      </c>
    </row>
    <row r="468" spans="1:12" ht="15">
      <c r="A468" s="22">
        <v>2</v>
      </c>
      <c r="B468" s="23">
        <v>5</v>
      </c>
      <c r="C468" s="24" t="s">
        <v>20</v>
      </c>
      <c r="D468" s="58" t="s">
        <v>27</v>
      </c>
      <c r="E468" s="63" t="s">
        <v>72</v>
      </c>
      <c r="F468" s="64">
        <v>60</v>
      </c>
      <c r="G468" s="64">
        <v>1.86</v>
      </c>
      <c r="H468" s="64">
        <v>2.95</v>
      </c>
      <c r="I468" s="60">
        <v>6.76</v>
      </c>
      <c r="J468" s="65">
        <v>35.799999999999997</v>
      </c>
      <c r="K468" s="49">
        <v>45</v>
      </c>
      <c r="L468" s="48">
        <v>64.19</v>
      </c>
    </row>
    <row r="469" spans="1:12" ht="15">
      <c r="A469" s="25"/>
      <c r="B469" s="16"/>
      <c r="C469" s="11"/>
      <c r="D469" s="62" t="s">
        <v>21</v>
      </c>
      <c r="E469" s="63" t="s">
        <v>62</v>
      </c>
      <c r="F469" s="64">
        <v>200</v>
      </c>
      <c r="G469" s="64">
        <v>9.0500000000000007</v>
      </c>
      <c r="H469" s="64">
        <v>10.199999999999999</v>
      </c>
      <c r="I469" s="64">
        <v>10.69</v>
      </c>
      <c r="J469" s="64">
        <v>265</v>
      </c>
      <c r="K469" s="52">
        <v>312</v>
      </c>
      <c r="L469" s="51"/>
    </row>
    <row r="470" spans="1:12" ht="30">
      <c r="A470" s="25"/>
      <c r="B470" s="16"/>
      <c r="C470" s="11"/>
      <c r="D470" s="62" t="s">
        <v>22</v>
      </c>
      <c r="E470" s="63" t="s">
        <v>56</v>
      </c>
      <c r="F470" s="64">
        <v>200</v>
      </c>
      <c r="G470" s="64">
        <v>9.6000000000000002E-2</v>
      </c>
      <c r="H470" s="64">
        <v>0.04</v>
      </c>
      <c r="I470" s="64">
        <v>24.55</v>
      </c>
      <c r="J470" s="64">
        <v>114.4</v>
      </c>
      <c r="K470" s="52">
        <v>350</v>
      </c>
      <c r="L470" s="51"/>
    </row>
    <row r="471" spans="1:12" ht="15">
      <c r="A471" s="25"/>
      <c r="B471" s="16"/>
      <c r="C471" s="11"/>
      <c r="D471" s="62" t="s">
        <v>23</v>
      </c>
      <c r="E471" s="63" t="s">
        <v>49</v>
      </c>
      <c r="F471" s="64">
        <v>30</v>
      </c>
      <c r="G471" s="64">
        <v>2.2799999999999998</v>
      </c>
      <c r="H471" s="64">
        <v>0.24</v>
      </c>
      <c r="I471" s="64">
        <v>11.76</v>
      </c>
      <c r="J471" s="64">
        <v>71</v>
      </c>
      <c r="K471" s="52"/>
      <c r="L471" s="51"/>
    </row>
    <row r="472" spans="1:12" ht="15">
      <c r="A472" s="25"/>
      <c r="B472" s="16"/>
      <c r="C472" s="11"/>
      <c r="D472" s="62" t="s">
        <v>23</v>
      </c>
      <c r="E472" s="63" t="s">
        <v>50</v>
      </c>
      <c r="F472" s="63">
        <v>20</v>
      </c>
      <c r="G472" s="64">
        <v>1</v>
      </c>
      <c r="H472" s="64">
        <v>0.2</v>
      </c>
      <c r="I472" s="64">
        <v>9</v>
      </c>
      <c r="J472" s="64">
        <v>44</v>
      </c>
      <c r="K472" s="52"/>
      <c r="L472" s="51"/>
    </row>
    <row r="473" spans="1:12" ht="1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510</v>
      </c>
      <c r="G475" s="21">
        <f t="shared" ref="G475" si="353">SUM(G468:G474)</f>
        <v>14.286</v>
      </c>
      <c r="H475" s="21">
        <f t="shared" ref="H475" si="354">SUM(H468:H474)</f>
        <v>13.629999999999997</v>
      </c>
      <c r="I475" s="21">
        <f t="shared" ref="I475" si="355">SUM(I468:I474)</f>
        <v>62.76</v>
      </c>
      <c r="J475" s="21">
        <f t="shared" ref="J475" si="356">SUM(J468:J474)</f>
        <v>530.20000000000005</v>
      </c>
      <c r="K475" s="27"/>
      <c r="L475" s="21">
        <f t="shared" ref="L475:L517" si="357">SUM(L468:L474)</f>
        <v>64.19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thickBot="1">
      <c r="A509" s="31">
        <f>A468</f>
        <v>2</v>
      </c>
      <c r="B509" s="32">
        <f>B468</f>
        <v>5</v>
      </c>
      <c r="C509" s="75" t="s">
        <v>4</v>
      </c>
      <c r="D509" s="76"/>
      <c r="E509" s="33"/>
      <c r="F509" s="34">
        <f>F475+F479+F489+F494+F501+F508</f>
        <v>510</v>
      </c>
      <c r="G509" s="34">
        <f t="shared" ref="G509" si="383">G475+G479+G489+G494+G501+G508</f>
        <v>14.286</v>
      </c>
      <c r="H509" s="34">
        <f t="shared" ref="H509" si="384">H475+H479+H489+H494+H501+H508</f>
        <v>13.629999999999997</v>
      </c>
      <c r="I509" s="34">
        <f t="shared" ref="I509" si="385">I475+I479+I489+I494+I501+I508</f>
        <v>62.76</v>
      </c>
      <c r="J509" s="34">
        <f t="shared" ref="J509" si="386">J475+J479+J489+J494+J501+J508</f>
        <v>530.20000000000005</v>
      </c>
      <c r="K509" s="35"/>
      <c r="L509" s="34">
        <f t="shared" ref="L509" ca="1" si="387">L475+L479+L489+L494+L501+L508</f>
        <v>0</v>
      </c>
    </row>
    <row r="510" spans="1:12" ht="15">
      <c r="A510" s="22">
        <v>2</v>
      </c>
      <c r="B510" s="23">
        <v>6</v>
      </c>
      <c r="C510" s="24" t="s">
        <v>20</v>
      </c>
      <c r="D510" s="71" t="s">
        <v>73</v>
      </c>
      <c r="E510" s="67" t="s">
        <v>57</v>
      </c>
      <c r="F510" s="64">
        <v>10</v>
      </c>
      <c r="G510" s="64">
        <v>2.3199999999999998</v>
      </c>
      <c r="H510" s="64">
        <v>2.7</v>
      </c>
      <c r="I510" s="60">
        <v>0</v>
      </c>
      <c r="J510" s="65">
        <v>5.83</v>
      </c>
      <c r="K510" s="49">
        <v>15</v>
      </c>
      <c r="L510" s="48">
        <v>64.19</v>
      </c>
    </row>
    <row r="511" spans="1:12" ht="15">
      <c r="A511" s="25"/>
      <c r="B511" s="16"/>
      <c r="C511" s="11"/>
      <c r="D511" s="62" t="s">
        <v>21</v>
      </c>
      <c r="E511" s="63" t="s">
        <v>65</v>
      </c>
      <c r="F511" s="64">
        <v>233</v>
      </c>
      <c r="G511" s="64">
        <v>9.42</v>
      </c>
      <c r="H511" s="64">
        <v>8.1</v>
      </c>
      <c r="I511" s="64">
        <v>2.34</v>
      </c>
      <c r="J511" s="64">
        <v>322.35000000000002</v>
      </c>
      <c r="K511" s="52">
        <v>202</v>
      </c>
      <c r="L511" s="51"/>
    </row>
    <row r="512" spans="1:12" ht="30">
      <c r="A512" s="25"/>
      <c r="B512" s="16"/>
      <c r="C512" s="11"/>
      <c r="D512" s="62" t="s">
        <v>22</v>
      </c>
      <c r="E512" s="63" t="s">
        <v>59</v>
      </c>
      <c r="F512" s="64">
        <v>208</v>
      </c>
      <c r="G512" s="64">
        <v>3.9</v>
      </c>
      <c r="H512" s="64">
        <v>5.0000000000000001E-3</v>
      </c>
      <c r="I512" s="64">
        <v>21.725000000000001</v>
      </c>
      <c r="J512" s="64">
        <v>88</v>
      </c>
      <c r="K512" s="52">
        <v>376</v>
      </c>
      <c r="L512" s="51"/>
    </row>
    <row r="513" spans="1:12" ht="15">
      <c r="A513" s="25"/>
      <c r="B513" s="16"/>
      <c r="C513" s="11"/>
      <c r="D513" s="62" t="s">
        <v>23</v>
      </c>
      <c r="E513" s="63" t="s">
        <v>49</v>
      </c>
      <c r="F513" s="64">
        <v>30</v>
      </c>
      <c r="G513" s="64">
        <v>0.32100000000000001</v>
      </c>
      <c r="H513" s="64">
        <v>0.24</v>
      </c>
      <c r="I513" s="64">
        <v>11.76</v>
      </c>
      <c r="J513" s="64">
        <v>71</v>
      </c>
      <c r="K513" s="52"/>
      <c r="L513" s="51"/>
    </row>
    <row r="514" spans="1:12" ht="15">
      <c r="A514" s="25"/>
      <c r="B514" s="16"/>
      <c r="C514" s="11"/>
      <c r="D514" s="62" t="s">
        <v>23</v>
      </c>
      <c r="E514" s="63" t="s">
        <v>50</v>
      </c>
      <c r="F514" s="63">
        <v>20</v>
      </c>
      <c r="G514" s="64">
        <v>0.2</v>
      </c>
      <c r="H514" s="64">
        <v>0.2</v>
      </c>
      <c r="I514" s="64">
        <v>9</v>
      </c>
      <c r="J514" s="64">
        <v>44</v>
      </c>
      <c r="K514" s="52"/>
      <c r="L514" s="51"/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501</v>
      </c>
      <c r="G517" s="21">
        <f t="shared" ref="G517" si="388">SUM(G510:G516)</f>
        <v>16.161000000000001</v>
      </c>
      <c r="H517" s="21">
        <f t="shared" ref="H517" si="389">SUM(H510:H516)</f>
        <v>11.245000000000001</v>
      </c>
      <c r="I517" s="21">
        <f t="shared" ref="I517" si="390">SUM(I510:I516)</f>
        <v>44.825000000000003</v>
      </c>
      <c r="J517" s="21">
        <f t="shared" ref="J517" si="391">SUM(J510:J516)</f>
        <v>531.18000000000006</v>
      </c>
      <c r="K517" s="27"/>
      <c r="L517" s="21">
        <f t="shared" si="357"/>
        <v>64.19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75" t="s">
        <v>4</v>
      </c>
      <c r="D551" s="76"/>
      <c r="E551" s="33"/>
      <c r="F551" s="34">
        <f>F517+F521+F531+F536+F543+F550</f>
        <v>501</v>
      </c>
      <c r="G551" s="34">
        <f t="shared" ref="G551" si="417">G517+G521+G531+G536+G543+G550</f>
        <v>16.161000000000001</v>
      </c>
      <c r="H551" s="34">
        <f t="shared" ref="H551" si="418">H517+H521+H531+H536+H543+H550</f>
        <v>11.245000000000001</v>
      </c>
      <c r="I551" s="34">
        <f t="shared" ref="I551" si="419">I517+I521+I531+I536+I543+I550</f>
        <v>44.825000000000003</v>
      </c>
      <c r="J551" s="34">
        <f t="shared" ref="J551" si="420">J517+J521+J531+J536+J543+J550</f>
        <v>531.18000000000006</v>
      </c>
      <c r="K551" s="35"/>
      <c r="L551" s="34">
        <f t="shared" ref="L551" ca="1" si="42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>
      <c r="A593" s="37">
        <f>A552</f>
        <v>2</v>
      </c>
      <c r="B593" s="38">
        <f>B552</f>
        <v>7</v>
      </c>
      <c r="C593" s="72" t="s">
        <v>4</v>
      </c>
      <c r="D593" s="73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74" t="s">
        <v>5</v>
      </c>
      <c r="D594" s="74"/>
      <c r="E594" s="74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528.66666666666663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17.949333333333335</v>
      </c>
      <c r="H594" s="42">
        <f t="shared" si="456"/>
        <v>16.403166666666667</v>
      </c>
      <c r="I594" s="42">
        <f t="shared" si="456"/>
        <v>65.55383333333333</v>
      </c>
      <c r="J594" s="42">
        <f t="shared" si="456"/>
        <v>580.88833333333332</v>
      </c>
      <c r="K594" s="42"/>
      <c r="L594" s="42" t="e">
        <f t="shared" ca="1" si="456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dcterms:created xsi:type="dcterms:W3CDTF">2022-05-16T14:23:56Z</dcterms:created>
  <dcterms:modified xsi:type="dcterms:W3CDTF">2023-10-18T04:09:07Z</dcterms:modified>
</cp:coreProperties>
</file>