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30" windowWidth="17520" windowHeight="11505"/>
  </bookViews>
  <sheets>
    <sheet name="Лист1" sheetId="1" r:id="rId1"/>
    <sheet name="Лист2" sheetId="2" r:id="rId2"/>
    <sheet name="Лист3" sheetId="3" r:id="rId3"/>
  </sheets>
  <definedNames>
    <definedName name="_GoBack" localSheetId="0">Лист1!$F$11</definedName>
  </definedNames>
  <calcPr calcId="125725"/>
</workbook>
</file>

<file path=xl/calcChain.xml><?xml version="1.0" encoding="utf-8"?>
<calcChain xmlns="http://schemas.openxmlformats.org/spreadsheetml/2006/main">
  <c r="K4" i="1"/>
  <c r="L4"/>
  <c r="I5"/>
  <c r="J5"/>
  <c r="K5"/>
  <c r="L5"/>
  <c r="I6"/>
  <c r="J6"/>
  <c r="K6"/>
  <c r="L6"/>
  <c r="I7"/>
  <c r="J7"/>
  <c r="K7"/>
  <c r="L7"/>
  <c r="I8"/>
  <c r="J8"/>
  <c r="K8"/>
  <c r="L8"/>
  <c r="I9"/>
  <c r="J9"/>
  <c r="K9"/>
  <c r="L9"/>
  <c r="I10"/>
  <c r="J10"/>
  <c r="K10"/>
  <c r="L10"/>
  <c r="I11"/>
  <c r="J11"/>
  <c r="K11"/>
  <c r="L11"/>
  <c r="I12"/>
  <c r="J12"/>
  <c r="K12"/>
  <c r="L12"/>
  <c r="I13"/>
  <c r="J13"/>
  <c r="K13"/>
  <c r="L13"/>
  <c r="I14"/>
  <c r="J14"/>
  <c r="K14"/>
  <c r="L14"/>
  <c r="I15"/>
  <c r="J15"/>
  <c r="K15"/>
  <c r="L15"/>
  <c r="I16"/>
  <c r="J16"/>
  <c r="K16"/>
  <c r="L16"/>
  <c r="I17"/>
  <c r="J17"/>
  <c r="K17"/>
  <c r="L17"/>
  <c r="I18"/>
  <c r="J18"/>
  <c r="K18"/>
  <c r="L18"/>
  <c r="I19"/>
  <c r="J19"/>
  <c r="K19"/>
  <c r="L19"/>
  <c r="I20"/>
  <c r="J20"/>
  <c r="K20"/>
  <c r="L20"/>
  <c r="H36"/>
  <c r="K40"/>
  <c r="L40"/>
  <c r="I41"/>
  <c r="J41"/>
  <c r="K41"/>
  <c r="L41"/>
  <c r="I42"/>
  <c r="J42"/>
  <c r="K42"/>
  <c r="L42"/>
  <c r="I43"/>
  <c r="J43"/>
  <c r="K43"/>
  <c r="L43"/>
  <c r="I44"/>
  <c r="J44"/>
  <c r="L44" s="1"/>
  <c r="J45" s="1"/>
  <c r="L45" s="1"/>
  <c r="J46" s="1"/>
  <c r="L46" s="1"/>
  <c r="J47" s="1"/>
  <c r="L47" s="1"/>
  <c r="J48" s="1"/>
  <c r="L48" s="1"/>
  <c r="J49" s="1"/>
  <c r="L49" s="1"/>
  <c r="J50" s="1"/>
  <c r="L50" s="1"/>
  <c r="J51" s="1"/>
  <c r="L51" s="1"/>
  <c r="K44"/>
  <c r="I45"/>
  <c r="K45" s="1"/>
  <c r="I46" s="1"/>
  <c r="K46" s="1"/>
  <c r="I47" s="1"/>
  <c r="K47" s="1"/>
  <c r="I48" s="1"/>
  <c r="K48" s="1"/>
  <c r="I49" s="1"/>
  <c r="K49" s="1"/>
  <c r="I50" s="1"/>
  <c r="K50" s="1"/>
  <c r="I51" s="1"/>
  <c r="K51" s="1"/>
  <c r="H54"/>
  <c r="K65"/>
  <c r="L65"/>
  <c r="I66"/>
  <c r="J66"/>
  <c r="K66"/>
  <c r="L66"/>
  <c r="I67"/>
  <c r="J67"/>
  <c r="K67"/>
  <c r="L67"/>
  <c r="I68"/>
  <c r="J68"/>
  <c r="K68"/>
  <c r="L68"/>
  <c r="I69"/>
  <c r="J69"/>
  <c r="K69"/>
  <c r="L69"/>
  <c r="I70"/>
  <c r="J70"/>
  <c r="K70"/>
  <c r="L70"/>
  <c r="I71"/>
  <c r="J71"/>
  <c r="K71"/>
  <c r="L71"/>
  <c r="I72"/>
  <c r="J72"/>
  <c r="K72"/>
  <c r="L72"/>
  <c r="H73"/>
  <c r="H98"/>
  <c r="H102"/>
  <c r="H120"/>
  <c r="H123" l="1"/>
  <c r="I123" s="1"/>
</calcChain>
</file>

<file path=xl/comments1.xml><?xml version="1.0" encoding="utf-8"?>
<comments xmlns="http://schemas.openxmlformats.org/spreadsheetml/2006/main">
  <authors>
    <author>PC</author>
  </authors>
  <commentList>
    <comment ref="G54" authorId="0">
      <text>
        <r>
          <rPr>
            <b/>
            <sz val="9"/>
            <color indexed="81"/>
            <rFont val="Tahoma"/>
            <family val="2"/>
            <charset val="204"/>
          </rPr>
          <t>PC: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<sst xmlns="http://schemas.openxmlformats.org/spreadsheetml/2006/main" count="641" uniqueCount="313">
  <si>
    <t>ФИО</t>
  </si>
  <si>
    <t>город</t>
  </si>
  <si>
    <t>Наименование уч.заведения</t>
  </si>
  <si>
    <t>номинация</t>
  </si>
  <si>
    <t>программа выступления</t>
  </si>
  <si>
    <t>ФИО преподавателя, концертмейстера</t>
  </si>
  <si>
    <t>Нижнекамск</t>
  </si>
  <si>
    <t>МБУДО ДМХШ "Мечта"</t>
  </si>
  <si>
    <t>любитель</t>
  </si>
  <si>
    <t xml:space="preserve">Нурмухамедова Гульнара Рустемовна Андреева Вероника Петровна </t>
  </si>
  <si>
    <t>Нурмухамедова Гульнара Рустемовна Нырова Антонина Викторовна</t>
  </si>
  <si>
    <t>ученик</t>
  </si>
  <si>
    <t>МБУ ДО «Центр детского творчества»</t>
  </si>
  <si>
    <t>МБУ ДО «Детская музыкальная школа № 2»</t>
  </si>
  <si>
    <t>преп. и конц. Коркина Эльмира Фирусовна</t>
  </si>
  <si>
    <t xml:space="preserve">преп. Мифтяхова Ляйсан Ильдаровна, конц. Нырова Антонина Викторовна </t>
  </si>
  <si>
    <t xml:space="preserve"> преп. Ольга Михайловна Саперова, конц. Нелли Валентиновна Яковлева</t>
  </si>
  <si>
    <t xml:space="preserve">преп. Нурмухамедова Гульнара Рустемовна, конц.Колчанова Капитолина Николаевна </t>
  </si>
  <si>
    <t>МБУ ДО "Детская школа искусств "Созвездие"</t>
  </si>
  <si>
    <t>преп. Кириллова Кристина Петровна, конц.Андреева Вероника Петровна</t>
  </si>
  <si>
    <t>I средняя категория</t>
  </si>
  <si>
    <t>МБУ ДО «Детская музыкальная школа №6» НМР РТ</t>
  </si>
  <si>
    <t xml:space="preserve">С. Поплянова, Н.Пикулева «Весёлые медвежатки» </t>
  </si>
  <si>
    <t xml:space="preserve"> преп. Анисимова Любовь Васильевна, конц. Данилова Юлия Михайловна </t>
  </si>
  <si>
    <t xml:space="preserve">П.Чайковский. Л.Дацюк «Немецкая песенка» </t>
  </si>
  <si>
    <t>преп. Ольга Михайловна Саперова, конц. Нелли Валентиновна Яковлева</t>
  </si>
  <si>
    <t>Муз. П. Булахова, сл. В. Чуевского «Гори, гори, моя звезда»  (2,50мин.)</t>
  </si>
  <si>
    <t>рук. Мифтяхова Ляйсан Ильдаровна, конц. Имаева Эльмира Нилевна</t>
  </si>
  <si>
    <t>МБУ ДО «Детская школа искусств «Созвездие»</t>
  </si>
  <si>
    <t>В.А.Моцарт «Тоска по весне» (1,5 мин)</t>
  </si>
  <si>
    <t>Преп.: Кириллова Кристина Петровна, конц.: Андреева Вероника Петровна</t>
  </si>
  <si>
    <t>Э.Григ «Заход солнца» (2 мин)</t>
  </si>
  <si>
    <t>Л.Бетховен «Гондолетта» (2 мин)</t>
  </si>
  <si>
    <t xml:space="preserve">Детская православная певческая школа при храме Романа Сладкопевца </t>
  </si>
  <si>
    <t>Преп. Саперова Ольга Михайловна, конц. Банных Наталья Петровна</t>
  </si>
  <si>
    <t>муз. и ст.А.Морозова "Льдинка"</t>
  </si>
  <si>
    <t>Муз.М.Глинки, сл. Кукольника "Жаворонок"</t>
  </si>
  <si>
    <t>Муз.Э.Грига, перевод С.Свириденко "Заход солнца"</t>
  </si>
  <si>
    <t xml:space="preserve">МБУ ДО «ДМШ № 6» </t>
  </si>
  <si>
    <t>Преп. Файзулина Ирина Геннадьевна, конц. Андреева Вероника Петровна</t>
  </si>
  <si>
    <t>Муз.И.Гайдна, р.т. П.Синявского «Старый добрый клавесин» (1 мин)</t>
  </si>
  <si>
    <t>Муз.М.Шишкин,ст.Л.Г.,редакция М.Языкова романс «Ночь светла»</t>
  </si>
  <si>
    <t>Муз.Э.Гумпердинга, обр. М.Иорданского «Стоит старый человечек» (1 мин)</t>
  </si>
  <si>
    <t>Преп. Николаева Елена Леонидовна, конц. Волкова Надежда Ивановна</t>
  </si>
  <si>
    <t>Слова  и музыка Н.Листова «Я помню вальса звук прелестный» -3мин</t>
  </si>
  <si>
    <t>преп. Нурмухамедова Гульнара Рустемовна, конц. Нырова Антонина Викторовна</t>
  </si>
  <si>
    <t>«Божья коровка» муз.Й.Брамс, сл.нар. перевод Эм.Александровой (2,30 мин.)</t>
  </si>
  <si>
    <t>II средняя категория</t>
  </si>
  <si>
    <t>А.Л.Гурилёв «Право маменьке скажу» ( 3 мин.)</t>
  </si>
  <si>
    <t>Николай фон Вильм « Незабудка и ручей»</t>
  </si>
  <si>
    <t>Музыка Гурилева, сл. А. Полежаева «Сарафанчик»</t>
  </si>
  <si>
    <t xml:space="preserve">«В мире есть красавица одна» Шентирмай  </t>
  </si>
  <si>
    <t>Муз.А.Гурилев, ст.А.Полежаева «Сарафанчик» романс (2 мин)</t>
  </si>
  <si>
    <t>Муз.Б.Фомина, ст. К.Подревского романс «Дорогой длинною» (2 мин)</t>
  </si>
  <si>
    <t>Старшая возрастная категория</t>
  </si>
  <si>
    <t>преп. Ольга Михайловна Саперова, конц. Коркина Эльмира Фирусовна</t>
  </si>
  <si>
    <t>Муз. М.А.Балакирева, ст. М.Ю. Лермонтова "Слышу ли голос твой"</t>
  </si>
  <si>
    <t>Муз. В.Борисова, сл. Е. Дитерихса “Звезды на небе”</t>
  </si>
  <si>
    <t>Муз.В.Абаза, ст.Тургенева "Утро туманное"</t>
  </si>
  <si>
    <t>Муз.Николая фон Вильма "Незабудка и ручей"</t>
  </si>
  <si>
    <t>Муз.М.Глинки, сл. А.Пушкина "Не пой, красавица, при мне"</t>
  </si>
  <si>
    <t>Юношеская категория</t>
  </si>
  <si>
    <t>Нижнекамский музыкальный колледж им.С.Сайдашева</t>
  </si>
  <si>
    <t>Н.Листов «Я помню вальса звук прелестный»</t>
  </si>
  <si>
    <t>преп.Кириллова Кристина Петровна , конц. Коркина Эльмира Фирусовна</t>
  </si>
  <si>
    <t>профессионал</t>
  </si>
  <si>
    <t>Преп. Большакова  Юлия Владимировна, конц. Каюмова Язгулем Камилевна</t>
  </si>
  <si>
    <t>М.Ипполитов-Иванов -«Желтенькая птичка»</t>
  </si>
  <si>
    <t>МБУ ДО «Камско-Полянская ДМШ» НМР РТ</t>
  </si>
  <si>
    <t>Преп. Евстифеева Галина Борисовна, конц. Файзуллина Ирина Рафаэльевна</t>
  </si>
  <si>
    <t>Л.Хайрутдинова“Романс”(Вокализ) Исполнительская редакция Г.Гимаевой . ( 3.20 мин)</t>
  </si>
  <si>
    <t>ГАПОУ «Нижнекамский музыкальный колледж им.С.Сайдашева»</t>
  </si>
  <si>
    <t>Взрослая возрастная категория</t>
  </si>
  <si>
    <t>Большакова Юлия Владимировна</t>
  </si>
  <si>
    <t>конц. Сагидуллина Рамзия Гаптелгазизовна</t>
  </si>
  <si>
    <t>П. И. Чайковский "Ночь" (3 мин.)</t>
  </si>
  <si>
    <t>Коркина Эльмира Фирусовна</t>
  </si>
  <si>
    <t>Слова и музыка А. Обухова “Калитка”</t>
  </si>
  <si>
    <t>конц. Махмутова Дина Абдулахятовна</t>
  </si>
  <si>
    <t xml:space="preserve">Уразаев Рафис Язкарович </t>
  </si>
  <si>
    <t xml:space="preserve">МБУ Сармановского МР «Централизованная клубная система» </t>
  </si>
  <si>
    <t>Муз. Р. Яхина, сл. З. Туфайловой  «Бу таңнар иртәләр» 2,5 минут</t>
  </si>
  <si>
    <t>преп.и конц.Фартдинова Райса Ибрагимовна</t>
  </si>
  <si>
    <t>Сармановский муниципальный район</t>
  </si>
  <si>
    <t>Зиннурова Лайсан Гилмутдиновна</t>
  </si>
  <si>
    <r>
      <t>1.</t>
    </r>
    <r>
      <rPr>
        <sz val="7"/>
        <color theme="1"/>
        <rFont val="Times New Roman"/>
        <family val="1"/>
        <charset val="204"/>
      </rPr>
      <t xml:space="preserve">      </t>
    </r>
    <r>
      <rPr>
        <sz val="11"/>
        <color theme="1"/>
        <rFont val="Times New Roman"/>
        <family val="1"/>
        <charset val="204"/>
      </rPr>
      <t>Муз. С. Сайдашева, сл. Г. Гузеева «Халиса» (3 мин.)</t>
    </r>
  </si>
  <si>
    <t>МАУ «Центр культурных инициатив»</t>
  </si>
  <si>
    <t>рук.и конц. Шарапов Габдулла Валиуллович</t>
  </si>
  <si>
    <t>«Звёзды на небе» муз. В.Борисов, сл. Е.Дитерихс</t>
  </si>
  <si>
    <t>И.Дунаевский ,В. Лебедев-Кумач «Пиши не забывай» (1,5 мин.)</t>
  </si>
  <si>
    <t>Карасёва Юлия Сергеевна</t>
  </si>
  <si>
    <t>конц. Парфенова  Оксана  Владимировна</t>
  </si>
  <si>
    <t xml:space="preserve"> </t>
  </si>
  <si>
    <t>Муз.Н. Зубова, стихи  М. Пойгина “Побудь со мной!”</t>
  </si>
  <si>
    <t>хронометраж</t>
  </si>
  <si>
    <t>«Коза и детки» М.М.Ипполитова-Иванова, сл.народные -1мин.</t>
  </si>
  <si>
    <t>«Котинька-коток» муз.А.Лядова,  сл.народные -1,5мин.</t>
  </si>
  <si>
    <t>Муз. А.И. Островского , сл.З.Петровой «Спят усталые игрушки»2,5</t>
  </si>
  <si>
    <t>Муз. и сл.Л.Щуровой «Мы грибы искали»2</t>
  </si>
  <si>
    <t>Муз. А.Н. Пахмутовой, сл. Н. Н. Добронравова «Добрая сказка» 3,4</t>
  </si>
  <si>
    <t>Английская баллада «Слуги короля Артура» 2</t>
  </si>
  <si>
    <t>А. Морозов, песня «На ромашке я гадаю» 2,5</t>
  </si>
  <si>
    <t>Муз. М. Парцхаладзе, сл. Н. Чачава, рус. текст В. Татаринова «Ласточки прилетели» 3мин.</t>
  </si>
  <si>
    <t>муз. А.Морозов «Сказка» 2,5мин.</t>
  </si>
  <si>
    <t>Муз. Р.Шумана, сл. неизв.автора «О тех, кто хранит покой детей» 1мин.</t>
  </si>
  <si>
    <t xml:space="preserve"> муз.Ф.Шуберт «Колыбельная песня»2</t>
  </si>
  <si>
    <t>Вручение дипломов младшей возрастной категории</t>
  </si>
  <si>
    <t>Набережные Челны</t>
  </si>
  <si>
    <t>Муниципальное бюджетное учреждение дополнительного образования «ДЕТСКАЯ МУЗЫКАЛЬНАЯ ШКОЛА №3»</t>
  </si>
  <si>
    <t>Ф. Шуберт, сл. В. Мюллера перевод С. Заяцкого из цикла «Зимний путь», «Бурное утро»</t>
  </si>
  <si>
    <t>преп. Шишкина Анна Анатольевна, конц. Галиханова Регина Габдулловна</t>
  </si>
  <si>
    <t>преп. Булатова Ирина Сергеевна, конц. Назмеева Камила Керимовна</t>
  </si>
  <si>
    <t>А. Аренский, сл. А.Майкова «Спи, дитя мое, усни»</t>
  </si>
  <si>
    <t>муз. Й. Брамс, сл. Г. Шерера рус. текст А. Машистова «Колыбельная песня»</t>
  </si>
  <si>
    <t>муз.  Н. Потоловского, сл. Н. Новикова «Метель»</t>
  </si>
  <si>
    <t>Муз. Ц. Кюи, сл. А. Плещеева «Лето»</t>
  </si>
  <si>
    <t xml:space="preserve"> муз. В. Борисова, ст.Е. Дитерихс «Звезды на небе»</t>
  </si>
  <si>
    <t>П.Булахов "Колокольчики мои"</t>
  </si>
  <si>
    <t>преп. Шарафутдинова Зульфия Венеровна, конц. Сагидуллина Рэмзия Гаптелгазизовна</t>
  </si>
  <si>
    <t>МАУДО г.Набережные Челны «Детская музыкальная школа №5»,</t>
  </si>
  <si>
    <t>Й.Гайдн «Одна хожу я в поле»</t>
  </si>
  <si>
    <t>преп. Мистахова Айгуль Илдусовна, конц. Огнева Ирина Сергеевна</t>
  </si>
  <si>
    <t>Р.Шуман «Пестрый мотылек»</t>
  </si>
  <si>
    <t>преп. Мистахова Айгуль Илдусовна, конц. Закирова Кадрия Асгатевна</t>
  </si>
  <si>
    <t>И.Шамсетдинов «Кунелле балачак»</t>
  </si>
  <si>
    <t>муз. Л. Бетховена, сл. Г. Бюргера «Малиновка»</t>
  </si>
  <si>
    <t>муз. Э.Гумпердинка, обработка М. Иорданского  «Стоит стар человечек»</t>
  </si>
  <si>
    <t>преп. Игошина Виктория Васильевна, конц. Нырова Антонина Викторовна</t>
  </si>
  <si>
    <t>МБУ ДО "Детская музыкальная школа №1" НМР РТ</t>
  </si>
  <si>
    <t>Муз. Я. Дубравина, сл. Е. Руженцева "Родная земля"</t>
  </si>
  <si>
    <t>преп. Якунина Ирина Владимировна конц Гнатишина Ирина Викторовна</t>
  </si>
  <si>
    <r>
      <t>1.</t>
    </r>
    <r>
      <rPr>
        <sz val="7"/>
        <color theme="1"/>
        <rFont val="Times New Roman"/>
        <family val="1"/>
        <charset val="204"/>
      </rPr>
      <t xml:space="preserve">      </t>
    </r>
    <r>
      <rPr>
        <sz val="11"/>
        <color rgb="FF000000"/>
        <rFont val="Times New Roman"/>
        <family val="1"/>
        <charset val="204"/>
      </rPr>
      <t>Ф.Шопен «Думка»</t>
    </r>
  </si>
  <si>
    <t xml:space="preserve">муз. Л.Бетховена, сл. Г.Бюргера «Малиновка»  </t>
  </si>
  <si>
    <t>МАУ ДО «Детская школа искусств№13</t>
  </si>
  <si>
    <t>преп. Муравьева Юлия Геннадьевна, конц. Кирпу Лилия Ивановна</t>
  </si>
  <si>
    <t>« Сердце- игрушка» муз. А. Гурилев, сл. Э. Губер, 1:00</t>
  </si>
  <si>
    <t>муз. и сл.Н. Листова «Я помню вальса звук прелестный...»</t>
  </si>
  <si>
    <t xml:space="preserve">муз. Ж.Бизе, русский текст П.Бернацкого «Серенада Смита» из оперы  «Пертская красавица» </t>
  </si>
  <si>
    <t>Муз. А.Варламов "Красный сарафан"</t>
  </si>
  <si>
    <t>А. Гречанинов "О, если будешь ты дитя моей женой" 2.30</t>
  </si>
  <si>
    <t>П.Булахов"И нет в мире очей" 2.40</t>
  </si>
  <si>
    <t>Альметьевск</t>
  </si>
  <si>
    <r>
      <t xml:space="preserve">Альметьевский музыкальный колледж им.Ф.З.Яруллина </t>
    </r>
    <r>
      <rPr>
        <sz val="11"/>
        <color rgb="FF000000"/>
        <rFont val="Times New Roman"/>
        <family val="1"/>
        <charset val="204"/>
      </rPr>
      <t> </t>
    </r>
  </si>
  <si>
    <t>Преп. -Кашапова Раиса Равиловна, Конц.  Тимкина Гузель Борисовна</t>
  </si>
  <si>
    <t>Ж.Б.Векерлен «Пробуждение» 3 мин</t>
  </si>
  <si>
    <t>ГАПОУ Набережночелнинский колледж искусств</t>
  </si>
  <si>
    <t>преп. Додарбеков Алишер Мансурджонович, конц. Кирпу Лилия Ивановна</t>
  </si>
  <si>
    <t>С.Прокофьев «Зеленая роща» (3мин)</t>
  </si>
  <si>
    <t>преп. Филиппова Людмила Алексеевна, конц. Алиева Севда Назимовна</t>
  </si>
  <si>
    <t xml:space="preserve">муз.Танеева "Фонтаны" </t>
  </si>
  <si>
    <t xml:space="preserve">МБУ Сармановского МР «Централизованная клубная система» (РДК); </t>
  </si>
  <si>
    <t>преп. и конц. Фартдинова Райса Ибрагимовна</t>
  </si>
  <si>
    <r>
      <rPr>
        <sz val="7"/>
        <color theme="1"/>
        <rFont val="Times New Roman"/>
        <family val="1"/>
        <charset val="204"/>
      </rPr>
      <t xml:space="preserve"> </t>
    </r>
    <r>
      <rPr>
        <sz val="11"/>
        <color theme="1"/>
        <rFont val="Times New Roman"/>
        <family val="1"/>
        <charset val="204"/>
      </rPr>
      <t xml:space="preserve">Муз. С. Сайдашева, сл. Х. Фатхуллина «Жаворонок» </t>
    </r>
  </si>
  <si>
    <t>преп. Кожевникова Олеся Федоровна, конц. Махмутова Дина Ахатовна</t>
  </si>
  <si>
    <t>П. Булахов - "Не хочу!"</t>
  </si>
  <si>
    <t>солисты ансамбля «Забава»</t>
  </si>
  <si>
    <t>рук. Матвеева Ирина Валентиновна, Рустам Закиров (Гитара), Оксана Добрынина (скрипка)</t>
  </si>
  <si>
    <t>Казачий романс «Погубили меня твои чёрны глаза» на слова А. Кольцова в народном  распеве 3:30</t>
  </si>
  <si>
    <t>Муравьева Юлия Геннадьевна</t>
  </si>
  <si>
    <t>МАУ ДО «ДЕТСКАЯ  ШКОЛА искусств №13»</t>
  </si>
  <si>
    <t>« Я ехала домой» муз.и сл. Марии Пуаре, 1:20</t>
  </si>
  <si>
    <t>Шарафутдинова Фирдаус Гумаровна </t>
  </si>
  <si>
    <t>г.Ишимбай Башкортостан</t>
  </si>
  <si>
    <t>конц. Сагидуллина Рэмзия Гаптелгазизовна</t>
  </si>
  <si>
    <t>Прощальный вальс из к/ф "Мост Ватерлоо"</t>
  </si>
  <si>
    <t xml:space="preserve">Солистка народного хора ветеранов "Радуга" </t>
  </si>
  <si>
    <t>Муз. и сл. Н. Пашкова "Не уезжай, ты мой голубчик"</t>
  </si>
  <si>
    <t>слова – А. Плещеева музыка – Р. Глиэра "Вечер"</t>
  </si>
  <si>
    <t>преп. Вершинина Елена Рафиковна, конц. Кирпу Лилия Ивановна</t>
  </si>
  <si>
    <t>«Сарафанчик» В.Алябьев - 2мин</t>
  </si>
  <si>
    <t>А.Гурелев «Внутренняя музыка» 3мин</t>
  </si>
  <si>
    <t>«Горные вершины» А.Рубинштейн - 3мин</t>
  </si>
  <si>
    <t>Ж.Векерлен «Приди поскорее, весна» (1,5 мин)</t>
  </si>
  <si>
    <t>Р.Еникеев " ак дулкыннар" 2,30</t>
  </si>
  <si>
    <r>
      <rPr>
        <b/>
        <sz val="14"/>
        <color theme="1"/>
        <rFont val="Times New Roman"/>
        <family val="1"/>
        <charset val="204"/>
      </rPr>
      <t>Взрослая</t>
    </r>
    <r>
      <rPr>
        <sz val="11"/>
        <color theme="1"/>
        <rFont val="Times New Roman"/>
        <family val="1"/>
        <charset val="204"/>
      </rPr>
      <t xml:space="preserve"> Вокальный ансамбль народного хора ветеранов «Надежда»/9 участников</t>
    </r>
  </si>
  <si>
    <r>
      <rPr>
        <b/>
        <sz val="14"/>
        <color theme="1"/>
        <rFont val="Times New Roman"/>
        <family val="1"/>
        <charset val="204"/>
      </rPr>
      <t>1 средняя</t>
    </r>
    <r>
      <rPr>
        <sz val="11"/>
        <color theme="1"/>
        <rFont val="Times New Roman"/>
        <family val="1"/>
        <charset val="204"/>
      </rPr>
      <t xml:space="preserve"> Вокальный ансамбль «Stella»</t>
    </r>
  </si>
  <si>
    <r>
      <rPr>
        <b/>
        <sz val="14"/>
        <color theme="1"/>
        <rFont val="Times New Roman"/>
        <family val="1"/>
        <charset val="204"/>
      </rPr>
      <t>1 средняя</t>
    </r>
    <r>
      <rPr>
        <sz val="11"/>
        <color theme="1"/>
        <rFont val="Times New Roman"/>
        <family val="1"/>
        <charset val="204"/>
      </rPr>
      <t xml:space="preserve"> Вокальный ансамбль «Челнинские звездочки»</t>
    </r>
  </si>
  <si>
    <r>
      <rPr>
        <b/>
        <sz val="14"/>
        <color theme="1"/>
        <rFont val="Times New Roman"/>
        <family val="1"/>
        <charset val="204"/>
      </rPr>
      <t>1 средняя</t>
    </r>
    <r>
      <rPr>
        <sz val="11"/>
        <color theme="1"/>
        <rFont val="Times New Roman"/>
        <family val="1"/>
        <charset val="204"/>
      </rPr>
      <t xml:space="preserve"> Вокальный ансамбль "Карусель"</t>
    </r>
  </si>
  <si>
    <r>
      <rPr>
        <b/>
        <sz val="14"/>
        <color theme="1"/>
        <rFont val="Times New Roman"/>
        <family val="1"/>
        <charset val="204"/>
      </rPr>
      <t>2 средняя</t>
    </r>
    <r>
      <rPr>
        <sz val="11"/>
        <color theme="1"/>
        <rFont val="Times New Roman"/>
        <family val="1"/>
        <charset val="204"/>
      </rPr>
      <t xml:space="preserve"> вокальный ансамбль «Рулада»</t>
    </r>
  </si>
  <si>
    <r>
      <rPr>
        <b/>
        <sz val="14"/>
        <color rgb="FF000000"/>
        <rFont val="Times New Roman"/>
        <family val="1"/>
        <charset val="204"/>
      </rPr>
      <t>Взрослая</t>
    </r>
    <r>
      <rPr>
        <sz val="11"/>
        <color rgb="FF000000"/>
        <rFont val="Times New Roman"/>
        <family val="1"/>
        <charset val="204"/>
      </rPr>
      <t xml:space="preserve"> Дуэт Шарафутдинова Фирдаус и Шарафутдинова Зульфия</t>
    </r>
  </si>
  <si>
    <r>
      <rPr>
        <b/>
        <sz val="14"/>
        <color theme="1"/>
        <rFont val="Times New Roman"/>
        <family val="1"/>
        <charset val="204"/>
      </rPr>
      <t>Взрослая</t>
    </r>
    <r>
      <rPr>
        <sz val="11"/>
        <color theme="1"/>
        <rFont val="Times New Roman"/>
        <family val="1"/>
        <charset val="204"/>
      </rPr>
      <t xml:space="preserve"> Дуэт Евгения Смоленкова и Рустам Закиров</t>
    </r>
  </si>
  <si>
    <r>
      <rPr>
        <b/>
        <sz val="14"/>
        <color theme="1"/>
        <rFont val="Times New Roman"/>
        <family val="1"/>
        <charset val="204"/>
      </rPr>
      <t>2 средняя</t>
    </r>
    <r>
      <rPr>
        <sz val="11"/>
        <color theme="1"/>
        <rFont val="Times New Roman"/>
        <family val="1"/>
        <charset val="204"/>
      </rPr>
      <t xml:space="preserve"> Вокально-хоровой  ансамбль “Созвучие” ( 12 человек)</t>
    </r>
  </si>
  <si>
    <r>
      <rPr>
        <b/>
        <sz val="14"/>
        <color theme="1"/>
        <rFont val="Calibri"/>
        <family val="2"/>
        <charset val="204"/>
        <scheme val="minor"/>
      </rPr>
      <t>Старшая</t>
    </r>
    <r>
      <rPr>
        <sz val="11"/>
        <color theme="1"/>
        <rFont val="Calibri"/>
        <family val="2"/>
        <charset val="204"/>
        <scheme val="minor"/>
      </rPr>
      <t xml:space="preserve"> вокальный ансамбль "Радуга"</t>
    </r>
  </si>
  <si>
    <t xml:space="preserve">вокальные ансамбли </t>
  </si>
  <si>
    <t xml:space="preserve">Муз.М.Кольяшкина,Сл.В.Татаринова «Слон и скрипочка» </t>
  </si>
  <si>
    <t>преп. Малиновская Ольга Николаевна, конц.Нырова Антонина Викторовна</t>
  </si>
  <si>
    <t>преп. Малиновская Ольга Николаевна, конц. Колчанова Капитолина Николаевна</t>
  </si>
  <si>
    <t>Муз.М.Ипполитова-Иванова, Сл.народные «Кукареку,петушок»</t>
  </si>
  <si>
    <t>Муз.В.Абаза, Стихи И.Тургенева «Утро туманное»</t>
  </si>
  <si>
    <t>преп. Малиновская Ольга Николаевна, конц.  Имаева Эльмира Наилевна</t>
  </si>
  <si>
    <t>Муз. А.Варламова,Сл.Н.Цыганова «Красный сарафан»</t>
  </si>
  <si>
    <t>преп.Мифтяхова Ляйсан Ильдаровна , конц.  Имаева Эльмира Наилевна</t>
  </si>
  <si>
    <t>Муз. А. Алябьева , сл. А. Пушкина «Зимняя дорога»   </t>
  </si>
  <si>
    <t>Муз. и стихи неизвестного автора. Обработка М.Сахарова «Тихо, так тихо»</t>
  </si>
  <si>
    <t>Муз.А.Алябьева, Сл.А.Дельвига «И я выйду на крылечко»</t>
  </si>
  <si>
    <t>преп. Малиновская Ольга Николаевна, конц. Имаева Эльмира Наилевна</t>
  </si>
  <si>
    <t>Муз.М.Балакирева, Сл.А.Кольцова «Обойми, поцелуй»</t>
  </si>
  <si>
    <t>преп. Малиновская Ольга Николаевна, конц. Короткова Инга Валентиновна</t>
  </si>
  <si>
    <t>Муз.П.Булахова, Сл.неизвестного автора «Не хочу»</t>
  </si>
  <si>
    <t>Романс Настеньки из к\ф " О бедном гусаре замолвите слово" Муз.А.Петрова,стихи М.Цветаевой</t>
  </si>
  <si>
    <t>В/а "Вдохновение"</t>
  </si>
  <si>
    <t>"Храни меня, мой талисман" Б.Ягуда</t>
  </si>
  <si>
    <t>Муз.М.Кольяшкина,Сл.В.Татаринова «Солдатик оловянный»</t>
  </si>
  <si>
    <t xml:space="preserve"> Й.Брамс «Воскресенье»</t>
  </si>
  <si>
    <r>
      <rPr>
        <b/>
        <sz val="14"/>
        <color theme="1"/>
        <rFont val="Times New Roman"/>
        <family val="1"/>
        <charset val="204"/>
      </rPr>
      <t>младшая возрастная категория</t>
    </r>
    <r>
      <rPr>
        <sz val="11"/>
        <color theme="1"/>
        <rFont val="Times New Roman"/>
        <family val="1"/>
        <charset val="204"/>
      </rPr>
      <t xml:space="preserve">  </t>
    </r>
  </si>
  <si>
    <t>преп. Малиновская Ольга Николаевна, конц. Нырова Антонина Викторовна</t>
  </si>
  <si>
    <t>Муз.Е.Крылатова, Сл.А.Сухановой «Господи помилуй»</t>
  </si>
  <si>
    <t>Ахметова Рената Раисовна 06.04.2006г. 12 лет</t>
  </si>
  <si>
    <t>Байрашева Каролина 24.03.2007 г.-11лет</t>
  </si>
  <si>
    <t>Кожевникова Екатерина 03.12.2006 г.(11 лет)</t>
  </si>
  <si>
    <t>Мухаметзянова Зарина Ренатовна 21.06.2005г.р (12 лет)</t>
  </si>
  <si>
    <t>Нефёдова Ангелина Сергеевна 14.07.2005г. -12 лет</t>
  </si>
  <si>
    <t>Николаева Софья Сергеевна 22.01.2007г.р.(11 лет)</t>
  </si>
  <si>
    <t xml:space="preserve">Питерская Аделина 10.05.2007- 10лет </t>
  </si>
  <si>
    <t>Рыжова Карина Константиновна (05.11.2007г.) -10 лет</t>
  </si>
  <si>
    <t>Сергейчева Валерия 30.03.2007 - 11лет</t>
  </si>
  <si>
    <t>Трошкина Дарья Владиславовна 12 лет (09.06.2005)</t>
  </si>
  <si>
    <t>Файзуллина Алина Рустамовна 13.12.2006г.р.(11 лет)</t>
  </si>
  <si>
    <t>Фаскеева Альмира 10 лет, 18.02.2008</t>
  </si>
  <si>
    <t>Чулкина Елизавета Владимировна 15.05.2005/г.-12 лет</t>
  </si>
  <si>
    <t>Шегапова Аниса 09.10.2007 г.-10 лет</t>
  </si>
  <si>
    <t>Юлдашева Регина 14.01 2006 -12 лет</t>
  </si>
  <si>
    <t>Юсупова Полина Руслановна 09.11.2005 г.-12 лет</t>
  </si>
  <si>
    <t>Смоленкова Марина Валерьевна 28.08.2006 - 11лет</t>
  </si>
  <si>
    <t>Шапорева Софья Романовна 29.03.2007 - 11 лет</t>
  </si>
  <si>
    <t xml:space="preserve">Колчерина Юлия Александровна 22.07.2008 - 9 лет </t>
  </si>
  <si>
    <t>Уланова Мария 15.03.2007 - 11 лет</t>
  </si>
  <si>
    <t xml:space="preserve">профессионал </t>
  </si>
  <si>
    <t>преп. Шарафутдинова Зульфия Венеровна, конц. Гнатишина Ирина Викторовна</t>
  </si>
  <si>
    <t>А. Драгомыжский «Шестнадцать лет» (2:31)</t>
  </si>
  <si>
    <t>Кульча Дарья Андреевна 13.11.2000 г. 17 лет</t>
  </si>
  <si>
    <t>Р.Яхин- «Ышанам». 2:30</t>
  </si>
  <si>
    <t>конц. Гнатишина Ирина Викторовна</t>
  </si>
  <si>
    <t>МБУ ДО «ДМШ №1» НМР РТ</t>
  </si>
  <si>
    <t>Амирова Алия Зуфаковна 23,12,1989 - 28 лет</t>
  </si>
  <si>
    <t>МБУ ДО «Детская музыкальная школа №5</t>
  </si>
  <si>
    <t>Муз.Т.Булахова, слова П.Вяземский «Тройка» 2,3 мин</t>
  </si>
  <si>
    <t xml:space="preserve">преп. Вафина Альмира Ринатовна, конц. Рашитова Гульнара Равилевна </t>
  </si>
  <si>
    <t xml:space="preserve">Илалова София Тимуровна 26.07.2008 - 9 лет </t>
  </si>
  <si>
    <t xml:space="preserve">"Мотылек" </t>
  </si>
  <si>
    <t>Низамов Данияр 06.12.2005 - 12 лет</t>
  </si>
  <si>
    <t>Хамидуллина Диана Равилевна 13.03.2009 -9 лет</t>
  </si>
  <si>
    <t>Шеина Елизавета Сергеевна 09.01.2009 - 9 лет</t>
  </si>
  <si>
    <t>Сабитова Рената 4 года</t>
  </si>
  <si>
    <t>Хабиева Аделина Ильдаровна 25.04.2005 - 12 лет</t>
  </si>
  <si>
    <t>Маннапова Анастасия Витальевна 11.02.2009  - 9 лет</t>
  </si>
  <si>
    <t>Исмакаев Айнур Альбертович 19.10.2009 8 лет</t>
  </si>
  <si>
    <t>Трошкина Софья Владиславовна 04.09.2009 - 8 лет</t>
  </si>
  <si>
    <t>Сираева Айлин 20.12.2009 -8 лет</t>
  </si>
  <si>
    <t>Шарипова Разана Альбертовна 09.02.2011 7 лет</t>
  </si>
  <si>
    <t>Шатилова Елена Витальевна 01.10.2009 -8лет</t>
  </si>
  <si>
    <t>Гайниахметова Ралия Радиковна 30.10.2009 - 8 лет</t>
  </si>
  <si>
    <t>Швец Вероника Олеговна 24.07.2009 - 8 лет</t>
  </si>
  <si>
    <t>Никитина Виктория Сергеевна 27.08.10 -7лет</t>
  </si>
  <si>
    <t>Амирханова Сюмбель Гумеровна 15.09.2011 -7 лет</t>
  </si>
  <si>
    <t>Каримова Рената Рустамовна 28.06.2010-7лет</t>
  </si>
  <si>
    <t>Лукошина  Евгения Олеговна 07.08.2008 - 9лет</t>
  </si>
  <si>
    <t>Вагапов Каюм Русланович 25.07.2009-8 лет</t>
  </si>
  <si>
    <t>Карпова Эвелина Александровна 10.03.2009-9 лет</t>
  </si>
  <si>
    <t>Гильманова Наиля Маратовна 13.05.2010 -8 лет</t>
  </si>
  <si>
    <t>Быстрова Софья Сергеевна 23.04.08-9лет</t>
  </si>
  <si>
    <t>Слепова Ульяна 23.01.2009-9лет</t>
  </si>
  <si>
    <t>Бусыгина Диана 04.09.2011-6 лет</t>
  </si>
  <si>
    <t>Зиятдинова Алия 14.09.2010 -7 лет</t>
  </si>
  <si>
    <t>преп. Гимадиева Гузелия Наилевна, конц. Газизова Марина Андреевна</t>
  </si>
  <si>
    <t>муз. Й. Гайдн, сл. П. Синявского «Мы дружим с музыкой»</t>
  </si>
  <si>
    <t>Фатхутдинова Ильвина  15.01.2009 - 9лет</t>
  </si>
  <si>
    <t>Агалтдинова Азиза Ильшатовна 26.12.20013 4 года</t>
  </si>
  <si>
    <t>Зотина Карина Денисовна 27.10.2004 13лет</t>
  </si>
  <si>
    <t>Шегапова Алина Эдуардовна 12.02.2004 -14лет</t>
  </si>
  <si>
    <t>Жилина Дарья Владиславовна 05.12.2004 -13 лет</t>
  </si>
  <si>
    <t>Аскарова Диляра 16.02.2004 14 лет</t>
  </si>
  <si>
    <t>Маркова Алена Владимировна 03.06.2003 - 14 лет</t>
  </si>
  <si>
    <t>Шищук Софья 01.04.2003-15 лет</t>
  </si>
  <si>
    <t>Валиахметова Регина 29.04.2004 13 лет</t>
  </si>
  <si>
    <t>Ватлина Александра Клавдиевна 20.08.2004 13лет</t>
  </si>
  <si>
    <t>Аршавская Анастасия Вячеславовна 01.04.2003-15 лет</t>
  </si>
  <si>
    <t>Игнатьева Екатерина Юрьевна 08.06.2003-14 лет</t>
  </si>
  <si>
    <t>Батырова Джамиля Алмазовна 25.05.2004-13 лет</t>
  </si>
  <si>
    <t>Кашапова Илюза Линаровна 11.02.2004 -14 лет</t>
  </si>
  <si>
    <t>Самсонова Валерия Олеговна 16.06.200314 лет</t>
  </si>
  <si>
    <t>Пименова Александра Анатольевна 13.11.2002 -15 лет</t>
  </si>
  <si>
    <t>Набиуллина Резеда Рушановна 26.12.2003 -14лет</t>
  </si>
  <si>
    <t>Журавлёва Елена Евгеньевна 27.03.2002 16 лет</t>
  </si>
  <si>
    <t>Тахавиева Наиля Ильнаровна 16 лет</t>
  </si>
  <si>
    <t>Карпова Диана Ивановна 18 лет</t>
  </si>
  <si>
    <t>Шарапов Разиль Мехмедович 18 лет</t>
  </si>
  <si>
    <t>Калимуллина Диляра Фанисовна 18 лет</t>
  </si>
  <si>
    <t>Тукова Анастасия Игоревна 27.07.1999 -17 лет</t>
  </si>
  <si>
    <t>Камалтдинова Амина Ильшатовна 29.10.2001- 17 лет</t>
  </si>
  <si>
    <t>Аршавская Александра Вячеславовна 21.04.2000-18 лет</t>
  </si>
  <si>
    <t>Аршавская Полина Вячеславовна 31.07.2001 - 17 лет</t>
  </si>
  <si>
    <t>Смоленкова Ирина Валерьевна 10.02.2004 14 лет</t>
  </si>
  <si>
    <t>Жарова Светлана Павловна 30.01.2004 -14 лет</t>
  </si>
  <si>
    <t xml:space="preserve">Федотова Владислава Александровна 26.07.2003 </t>
  </si>
  <si>
    <t>"Я вижу образ твой" А.Алябьев</t>
  </si>
  <si>
    <t>Нижнекамский музыкальный колледж им.С.Сайдашева хор.отделение</t>
  </si>
  <si>
    <t xml:space="preserve">Шаймарданова Айгуль Нафисовна 17.11.1997 </t>
  </si>
  <si>
    <t>Нуриева Лейсан Азаматовна 01.06.1995</t>
  </si>
  <si>
    <t>Кирпу Светлана Андреевна 10.10.1998</t>
  </si>
  <si>
    <t>Фатхутдинова Ляйсан Ирековна 20.03.1999</t>
  </si>
  <si>
    <t>Газизова Диляра Рашидовна 04.06.1998</t>
  </si>
  <si>
    <t xml:space="preserve">Евдокимова Гузель Борисовна </t>
  </si>
  <si>
    <t>Мухтаров Хайдар Хадисович</t>
  </si>
  <si>
    <t>П.Чайковский, А.Толстой "Средь шумного бала"</t>
  </si>
  <si>
    <r>
      <rPr>
        <b/>
        <sz val="14"/>
        <color theme="1"/>
        <rFont val="Times New Roman"/>
        <family val="1"/>
        <charset val="204"/>
      </rPr>
      <t>младшая</t>
    </r>
    <r>
      <rPr>
        <sz val="11"/>
        <color theme="1"/>
        <rFont val="Times New Roman"/>
        <family val="1"/>
        <charset val="204"/>
      </rPr>
      <t xml:space="preserve"> дуэт Гилаев Акмаль и Валиков Егор</t>
    </r>
  </si>
  <si>
    <r>
      <rPr>
        <b/>
        <sz val="14"/>
        <color theme="1"/>
        <rFont val="Times New Roman"/>
        <family val="1"/>
        <charset val="204"/>
      </rPr>
      <t>2 средняя</t>
    </r>
    <r>
      <rPr>
        <sz val="11"/>
        <color theme="1"/>
        <rFont val="Times New Roman"/>
        <family val="1"/>
        <charset val="204"/>
      </rPr>
      <t xml:space="preserve"> Дуэт  Шайгаллямова Лейла, Аскарова Диляра
</t>
    </r>
  </si>
  <si>
    <t>Слепова Яна Викторовна 27.11.2000, 17 лет</t>
  </si>
  <si>
    <t>Найденко Надежда Викторовна 05.07.11г. - 6 лет</t>
  </si>
  <si>
    <t>Гильфанова Амина Ильдусовна 30.10.2009 8 лет</t>
  </si>
  <si>
    <t>А.Гурилев "Домик-крошечка" 1,30</t>
  </si>
  <si>
    <t>Музыка В. Мурадели, слова М.Садовского «Солнечный зайчик» 2 мин.</t>
  </si>
  <si>
    <t>конц. Кирпу Лилия Ивановна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</si>
</sst>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rgb="FF000000"/>
      <name val="Times New Roman"/>
      <family val="1"/>
      <charset val="204"/>
    </font>
    <font>
      <sz val="7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b/>
      <sz val="14"/>
      <color theme="1"/>
      <name val="Calibri"/>
      <family val="2"/>
      <charset val="204"/>
      <scheme val="minor"/>
    </font>
    <font>
      <sz val="11.5"/>
      <color theme="1"/>
      <name val="Times New Roman"/>
      <family val="1"/>
      <charset val="204"/>
    </font>
    <font>
      <b/>
      <sz val="14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1" fillId="0" borderId="0" xfId="0" applyFont="1" applyAlignment="1">
      <alignment horizontal="left" wrapText="1"/>
    </xf>
    <xf numFmtId="0" fontId="1" fillId="0" borderId="6" xfId="0" applyFont="1" applyBorder="1" applyAlignment="1">
      <alignment vertical="top" wrapText="1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left" indent="2"/>
    </xf>
    <xf numFmtId="0" fontId="0" fillId="0" borderId="0" xfId="0" applyFont="1" applyAlignment="1">
      <alignment wrapText="1"/>
    </xf>
    <xf numFmtId="0" fontId="0" fillId="0" borderId="5" xfId="0" applyBorder="1" applyAlignment="1">
      <alignment wrapText="1"/>
    </xf>
    <xf numFmtId="1" fontId="0" fillId="0" borderId="4" xfId="0" applyNumberFormat="1" applyFont="1" applyBorder="1" applyAlignment="1">
      <alignment wrapText="1"/>
    </xf>
    <xf numFmtId="0" fontId="0" fillId="0" borderId="0" xfId="0" applyBorder="1" applyAlignment="1">
      <alignment wrapText="1"/>
    </xf>
    <xf numFmtId="1" fontId="0" fillId="0" borderId="0" xfId="0" applyNumberFormat="1" applyFont="1" applyBorder="1" applyAlignment="1">
      <alignment wrapText="1"/>
    </xf>
    <xf numFmtId="0" fontId="1" fillId="0" borderId="0" xfId="0" applyFont="1" applyFill="1" applyBorder="1" applyAlignment="1">
      <alignment wrapText="1"/>
    </xf>
    <xf numFmtId="0" fontId="0" fillId="0" borderId="1" xfId="0" applyBorder="1" applyAlignment="1">
      <alignment wrapText="1"/>
    </xf>
    <xf numFmtId="1" fontId="0" fillId="0" borderId="2" xfId="0" applyNumberFormat="1" applyFont="1" applyBorder="1" applyAlignment="1">
      <alignment wrapText="1"/>
    </xf>
    <xf numFmtId="0" fontId="0" fillId="0" borderId="0" xfId="0" applyFont="1" applyBorder="1" applyAlignment="1">
      <alignment wrapText="1"/>
    </xf>
    <xf numFmtId="0" fontId="0" fillId="0" borderId="0" xfId="0" applyFill="1" applyBorder="1" applyAlignment="1">
      <alignment wrapText="1"/>
    </xf>
    <xf numFmtId="0" fontId="8" fillId="0" borderId="0" xfId="0" applyFont="1" applyAlignment="1">
      <alignment wrapText="1"/>
    </xf>
    <xf numFmtId="0" fontId="1" fillId="0" borderId="7" xfId="0" applyFont="1" applyBorder="1" applyAlignment="1">
      <alignment horizontal="center" vertical="distributed" wrapText="1"/>
    </xf>
    <xf numFmtId="0" fontId="1" fillId="0" borderId="5" xfId="0" applyFont="1" applyBorder="1" applyAlignment="1">
      <alignment wrapText="1"/>
    </xf>
    <xf numFmtId="1" fontId="1" fillId="0" borderId="4" xfId="0" applyNumberFormat="1" applyFont="1" applyBorder="1" applyAlignment="1">
      <alignment wrapText="1"/>
    </xf>
    <xf numFmtId="0" fontId="1" fillId="0" borderId="0" xfId="0" applyFont="1" applyBorder="1" applyAlignment="1">
      <alignment wrapText="1"/>
    </xf>
    <xf numFmtId="1" fontId="1" fillId="0" borderId="0" xfId="0" applyNumberFormat="1" applyFont="1" applyBorder="1" applyAlignment="1">
      <alignment wrapText="1"/>
    </xf>
    <xf numFmtId="0" fontId="10" fillId="0" borderId="0" xfId="0" applyFont="1"/>
    <xf numFmtId="0" fontId="11" fillId="0" borderId="0" xfId="0" applyFont="1"/>
    <xf numFmtId="0" fontId="7" fillId="0" borderId="0" xfId="0" applyFont="1" applyAlignment="1">
      <alignment wrapText="1"/>
    </xf>
    <xf numFmtId="0" fontId="1" fillId="0" borderId="3" xfId="0" applyFont="1" applyBorder="1" applyAlignment="1">
      <alignment horizontal="center" wrapText="1"/>
    </xf>
    <xf numFmtId="0" fontId="6" fillId="0" borderId="0" xfId="0" applyFont="1" applyAlignment="1">
      <alignment wrapText="1"/>
    </xf>
    <xf numFmtId="0" fontId="7" fillId="0" borderId="0" xfId="0" applyFont="1" applyAlignment="1">
      <alignment horizontal="center" wrapText="1"/>
    </xf>
    <xf numFmtId="0" fontId="6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M140"/>
  <sheetViews>
    <sheetView tabSelected="1" topLeftCell="A97" zoomScaleNormal="100" workbookViewId="0">
      <selection activeCell="B74" sqref="B74"/>
    </sheetView>
  </sheetViews>
  <sheetFormatPr defaultRowHeight="15"/>
  <cols>
    <col min="1" max="1" width="5.28515625" style="3" customWidth="1"/>
    <col min="2" max="2" width="33" style="3" customWidth="1"/>
    <col min="3" max="3" width="13.5703125" style="3" customWidth="1"/>
    <col min="4" max="4" width="27.7109375" style="3" customWidth="1"/>
    <col min="5" max="5" width="9.42578125" style="3" customWidth="1"/>
    <col min="6" max="6" width="36.140625" style="3" customWidth="1"/>
    <col min="7" max="7" width="36.5703125" style="3" customWidth="1"/>
    <col min="8" max="8" width="5.5703125" style="3" hidden="1" customWidth="1"/>
    <col min="9" max="9" width="3.7109375" style="3" hidden="1" customWidth="1"/>
    <col min="10" max="10" width="3.5703125" style="3" hidden="1" customWidth="1"/>
    <col min="11" max="11" width="6.42578125" style="3" hidden="1" customWidth="1"/>
    <col min="12" max="12" width="3.85546875" style="3" hidden="1" customWidth="1"/>
    <col min="13" max="16384" width="9.140625" style="3"/>
  </cols>
  <sheetData>
    <row r="2" spans="1:12" ht="30">
      <c r="A2" s="2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/>
      <c r="I2" s="2"/>
      <c r="J2" s="2"/>
      <c r="K2" s="2"/>
      <c r="L2" s="2"/>
    </row>
    <row r="3" spans="1:12" ht="45.75">
      <c r="A3" s="2"/>
      <c r="B3" s="2" t="s">
        <v>204</v>
      </c>
      <c r="C3" s="2"/>
      <c r="D3" s="2"/>
      <c r="E3" s="2"/>
      <c r="F3" s="2"/>
      <c r="G3" s="2"/>
      <c r="H3" s="2" t="s">
        <v>94</v>
      </c>
      <c r="I3" s="29"/>
      <c r="J3" s="29"/>
      <c r="K3" s="2"/>
      <c r="L3" s="2"/>
    </row>
    <row r="4" spans="1:12" ht="45">
      <c r="A4" s="2">
        <v>1</v>
      </c>
      <c r="B4" s="2" t="s">
        <v>243</v>
      </c>
      <c r="C4" s="2" t="s">
        <v>6</v>
      </c>
      <c r="D4" s="2" t="s">
        <v>62</v>
      </c>
      <c r="E4" s="2"/>
      <c r="F4" s="2" t="s">
        <v>310</v>
      </c>
      <c r="G4" s="2" t="s">
        <v>118</v>
      </c>
      <c r="H4" s="2">
        <v>1</v>
      </c>
      <c r="I4" s="22">
        <v>10</v>
      </c>
      <c r="J4" s="23">
        <v>0</v>
      </c>
      <c r="K4" s="22">
        <f>I4</f>
        <v>10</v>
      </c>
      <c r="L4" s="23">
        <f>J4+H4</f>
        <v>1</v>
      </c>
    </row>
    <row r="5" spans="1:12" ht="45">
      <c r="A5" s="2">
        <v>2</v>
      </c>
      <c r="B5" s="2" t="s">
        <v>263</v>
      </c>
      <c r="C5" s="2" t="s">
        <v>6</v>
      </c>
      <c r="D5" s="2" t="s">
        <v>21</v>
      </c>
      <c r="E5" s="2" t="s">
        <v>11</v>
      </c>
      <c r="F5" s="2" t="s">
        <v>24</v>
      </c>
      <c r="G5" s="2" t="s">
        <v>23</v>
      </c>
      <c r="H5" s="2">
        <v>2</v>
      </c>
      <c r="I5" s="22">
        <f>K4</f>
        <v>10</v>
      </c>
      <c r="J5" s="23">
        <f>L4+1</f>
        <v>2</v>
      </c>
      <c r="K5" s="22">
        <f>I5</f>
        <v>10</v>
      </c>
      <c r="L5" s="23">
        <f>J5+H5</f>
        <v>4</v>
      </c>
    </row>
    <row r="6" spans="1:12" ht="30.75" customHeight="1">
      <c r="A6" s="2">
        <v>3</v>
      </c>
      <c r="B6" s="2" t="s">
        <v>247</v>
      </c>
      <c r="C6" s="2" t="s">
        <v>107</v>
      </c>
      <c r="D6" s="8" t="s">
        <v>119</v>
      </c>
      <c r="E6" s="2" t="s">
        <v>11</v>
      </c>
      <c r="F6" s="2" t="s">
        <v>125</v>
      </c>
      <c r="G6" s="2" t="s">
        <v>123</v>
      </c>
      <c r="H6" s="2">
        <v>2</v>
      </c>
      <c r="I6" s="22">
        <f t="shared" ref="I6:I20" si="0">K5</f>
        <v>10</v>
      </c>
      <c r="J6" s="23">
        <f t="shared" ref="J6:J20" si="1">L5+1</f>
        <v>5</v>
      </c>
      <c r="K6" s="22">
        <f t="shared" ref="K6:K20" si="2">I6</f>
        <v>10</v>
      </c>
      <c r="L6" s="23">
        <f t="shared" ref="L6:L20" si="3">J6+H6</f>
        <v>7</v>
      </c>
    </row>
    <row r="7" spans="1:12" ht="42" customHeight="1">
      <c r="A7" s="2">
        <v>4</v>
      </c>
      <c r="B7" s="2" t="s">
        <v>255</v>
      </c>
      <c r="C7" s="2" t="s">
        <v>6</v>
      </c>
      <c r="D7" s="2" t="s">
        <v>12</v>
      </c>
      <c r="E7" s="2" t="s">
        <v>11</v>
      </c>
      <c r="F7" s="2" t="s">
        <v>97</v>
      </c>
      <c r="G7" s="2" t="s">
        <v>14</v>
      </c>
      <c r="H7" s="2">
        <v>3</v>
      </c>
      <c r="I7" s="22">
        <f t="shared" si="0"/>
        <v>10</v>
      </c>
      <c r="J7" s="23">
        <f t="shared" si="1"/>
        <v>8</v>
      </c>
      <c r="K7" s="22">
        <f t="shared" si="2"/>
        <v>10</v>
      </c>
      <c r="L7" s="23">
        <f t="shared" si="3"/>
        <v>11</v>
      </c>
    </row>
    <row r="8" spans="1:12" ht="45">
      <c r="A8" s="2">
        <v>5</v>
      </c>
      <c r="B8" s="2" t="s">
        <v>259</v>
      </c>
      <c r="C8" s="2" t="s">
        <v>6</v>
      </c>
      <c r="D8" s="2" t="s">
        <v>7</v>
      </c>
      <c r="E8" s="2" t="s">
        <v>11</v>
      </c>
      <c r="F8" s="2" t="s">
        <v>102</v>
      </c>
      <c r="G8" s="2" t="s">
        <v>15</v>
      </c>
      <c r="H8" s="2">
        <v>2</v>
      </c>
      <c r="I8" s="22">
        <f t="shared" si="0"/>
        <v>10</v>
      </c>
      <c r="J8" s="23">
        <f t="shared" si="1"/>
        <v>12</v>
      </c>
      <c r="K8" s="22">
        <f t="shared" si="2"/>
        <v>10</v>
      </c>
      <c r="L8" s="23">
        <f t="shared" si="3"/>
        <v>14</v>
      </c>
    </row>
    <row r="9" spans="1:12" ht="30">
      <c r="A9" s="2">
        <v>6</v>
      </c>
      <c r="B9" s="2" t="s">
        <v>256</v>
      </c>
      <c r="C9" s="2" t="s">
        <v>6</v>
      </c>
      <c r="D9" s="2" t="s">
        <v>7</v>
      </c>
      <c r="E9" s="2" t="s">
        <v>11</v>
      </c>
      <c r="F9" s="2" t="s">
        <v>99</v>
      </c>
      <c r="G9" s="2" t="s">
        <v>15</v>
      </c>
      <c r="H9" s="2">
        <v>4</v>
      </c>
      <c r="I9" s="22">
        <f t="shared" si="0"/>
        <v>10</v>
      </c>
      <c r="J9" s="23">
        <f t="shared" si="1"/>
        <v>15</v>
      </c>
      <c r="K9" s="22">
        <f t="shared" si="2"/>
        <v>10</v>
      </c>
      <c r="L9" s="23">
        <f t="shared" si="3"/>
        <v>19</v>
      </c>
    </row>
    <row r="10" spans="1:12" ht="30">
      <c r="A10" s="2">
        <v>7</v>
      </c>
      <c r="B10" s="2" t="s">
        <v>257</v>
      </c>
      <c r="C10" s="2" t="s">
        <v>6</v>
      </c>
      <c r="D10" s="2" t="s">
        <v>12</v>
      </c>
      <c r="E10" s="2" t="s">
        <v>11</v>
      </c>
      <c r="F10" s="2" t="s">
        <v>100</v>
      </c>
      <c r="G10" s="2" t="s">
        <v>14</v>
      </c>
      <c r="H10" s="2">
        <v>2</v>
      </c>
      <c r="I10" s="22">
        <f t="shared" si="0"/>
        <v>10</v>
      </c>
      <c r="J10" s="23">
        <f t="shared" si="1"/>
        <v>20</v>
      </c>
      <c r="K10" s="22">
        <f t="shared" si="2"/>
        <v>10</v>
      </c>
      <c r="L10" s="23">
        <f t="shared" si="3"/>
        <v>22</v>
      </c>
    </row>
    <row r="11" spans="1:12" ht="30">
      <c r="A11" s="2">
        <v>8</v>
      </c>
      <c r="B11" s="20" t="s">
        <v>258</v>
      </c>
      <c r="C11" s="2" t="s">
        <v>6</v>
      </c>
      <c r="D11" s="2" t="s">
        <v>7</v>
      </c>
      <c r="E11" s="2" t="s">
        <v>11</v>
      </c>
      <c r="F11" s="2" t="s">
        <v>101</v>
      </c>
      <c r="G11" s="2" t="s">
        <v>16</v>
      </c>
      <c r="H11" s="2">
        <v>3</v>
      </c>
      <c r="I11" s="22">
        <f t="shared" si="0"/>
        <v>10</v>
      </c>
      <c r="J11" s="23">
        <f t="shared" si="1"/>
        <v>23</v>
      </c>
      <c r="K11" s="22">
        <f t="shared" si="2"/>
        <v>10</v>
      </c>
      <c r="L11" s="23">
        <f t="shared" si="3"/>
        <v>26</v>
      </c>
    </row>
    <row r="12" spans="1:12" ht="45">
      <c r="A12" s="2">
        <v>9</v>
      </c>
      <c r="B12" s="2" t="s">
        <v>246</v>
      </c>
      <c r="C12" s="2" t="s">
        <v>107</v>
      </c>
      <c r="D12" s="8" t="s">
        <v>119</v>
      </c>
      <c r="E12" s="2" t="s">
        <v>11</v>
      </c>
      <c r="F12" s="2" t="s">
        <v>124</v>
      </c>
      <c r="G12" s="2" t="s">
        <v>123</v>
      </c>
      <c r="H12" s="2">
        <v>3</v>
      </c>
      <c r="I12" s="22">
        <f t="shared" si="0"/>
        <v>10</v>
      </c>
      <c r="J12" s="23">
        <f t="shared" si="1"/>
        <v>27</v>
      </c>
      <c r="K12" s="22">
        <f t="shared" si="2"/>
        <v>10</v>
      </c>
      <c r="L12" s="23">
        <f t="shared" si="3"/>
        <v>30</v>
      </c>
    </row>
    <row r="13" spans="1:12" ht="30">
      <c r="A13" s="2">
        <v>10</v>
      </c>
      <c r="B13" s="2" t="s">
        <v>251</v>
      </c>
      <c r="C13" s="2" t="s">
        <v>6</v>
      </c>
      <c r="D13" s="2" t="s">
        <v>13</v>
      </c>
      <c r="E13" s="2" t="s">
        <v>11</v>
      </c>
      <c r="F13" s="2" t="s">
        <v>98</v>
      </c>
      <c r="G13" s="2" t="s">
        <v>14</v>
      </c>
      <c r="H13" s="2">
        <v>3</v>
      </c>
      <c r="I13" s="22">
        <f t="shared" si="0"/>
        <v>10</v>
      </c>
      <c r="J13" s="23">
        <f t="shared" si="1"/>
        <v>31</v>
      </c>
      <c r="K13" s="22">
        <f t="shared" si="2"/>
        <v>10</v>
      </c>
      <c r="L13" s="23">
        <f t="shared" si="3"/>
        <v>34</v>
      </c>
    </row>
    <row r="14" spans="1:12" ht="90">
      <c r="A14" s="2">
        <v>11</v>
      </c>
      <c r="B14" s="2" t="s">
        <v>250</v>
      </c>
      <c r="C14" s="2" t="s">
        <v>107</v>
      </c>
      <c r="D14" s="2" t="s">
        <v>108</v>
      </c>
      <c r="E14" s="2" t="s">
        <v>11</v>
      </c>
      <c r="F14" s="2" t="s">
        <v>114</v>
      </c>
      <c r="G14" s="2" t="s">
        <v>111</v>
      </c>
      <c r="H14" s="2">
        <v>1</v>
      </c>
      <c r="I14" s="22">
        <f t="shared" si="0"/>
        <v>10</v>
      </c>
      <c r="J14" s="23">
        <f t="shared" si="1"/>
        <v>35</v>
      </c>
      <c r="K14" s="22">
        <f t="shared" si="2"/>
        <v>10</v>
      </c>
      <c r="L14" s="23">
        <f t="shared" si="3"/>
        <v>36</v>
      </c>
    </row>
    <row r="15" spans="1:12" ht="45">
      <c r="A15" s="2">
        <v>12</v>
      </c>
      <c r="B15" s="2" t="s">
        <v>249</v>
      </c>
      <c r="C15" s="2" t="s">
        <v>6</v>
      </c>
      <c r="D15" s="2" t="s">
        <v>128</v>
      </c>
      <c r="E15" s="2" t="s">
        <v>11</v>
      </c>
      <c r="F15" s="2" t="s">
        <v>129</v>
      </c>
      <c r="G15" s="2" t="s">
        <v>130</v>
      </c>
      <c r="H15" s="2">
        <v>1</v>
      </c>
      <c r="I15" s="22">
        <f t="shared" si="0"/>
        <v>10</v>
      </c>
      <c r="J15" s="23">
        <f t="shared" si="1"/>
        <v>37</v>
      </c>
      <c r="K15" s="22">
        <f t="shared" si="2"/>
        <v>10</v>
      </c>
      <c r="L15" s="23">
        <f t="shared" si="3"/>
        <v>38</v>
      </c>
    </row>
    <row r="16" spans="1:12" ht="30">
      <c r="A16" s="2">
        <v>13</v>
      </c>
      <c r="B16" s="2" t="s">
        <v>261</v>
      </c>
      <c r="C16" s="2" t="s">
        <v>6</v>
      </c>
      <c r="D16" s="2" t="s">
        <v>18</v>
      </c>
      <c r="E16" s="2" t="s">
        <v>11</v>
      </c>
      <c r="F16" s="2" t="s">
        <v>105</v>
      </c>
      <c r="G16" s="2" t="s">
        <v>19</v>
      </c>
      <c r="H16" s="2">
        <v>1</v>
      </c>
      <c r="I16" s="22">
        <f t="shared" si="0"/>
        <v>10</v>
      </c>
      <c r="J16" s="23">
        <f t="shared" si="1"/>
        <v>39</v>
      </c>
      <c r="K16" s="22">
        <f t="shared" si="2"/>
        <v>10</v>
      </c>
      <c r="L16" s="23">
        <f t="shared" si="3"/>
        <v>40</v>
      </c>
    </row>
    <row r="17" spans="1:12" ht="45">
      <c r="A17" s="2">
        <v>14</v>
      </c>
      <c r="B17" s="2" t="s">
        <v>262</v>
      </c>
      <c r="C17" s="2" t="s">
        <v>6</v>
      </c>
      <c r="D17" s="2" t="s">
        <v>21</v>
      </c>
      <c r="E17" s="2" t="s">
        <v>11</v>
      </c>
      <c r="F17" s="2" t="s">
        <v>22</v>
      </c>
      <c r="G17" s="2" t="s">
        <v>23</v>
      </c>
      <c r="H17" s="2">
        <v>2</v>
      </c>
      <c r="I17" s="22">
        <f t="shared" si="0"/>
        <v>10</v>
      </c>
      <c r="J17" s="23">
        <f t="shared" si="1"/>
        <v>41</v>
      </c>
      <c r="K17" s="22">
        <f t="shared" si="2"/>
        <v>10</v>
      </c>
      <c r="L17" s="23">
        <f t="shared" si="3"/>
        <v>43</v>
      </c>
    </row>
    <row r="18" spans="1:12" ht="30">
      <c r="A18" s="2">
        <v>15</v>
      </c>
      <c r="B18" s="2" t="s">
        <v>253</v>
      </c>
      <c r="C18" s="2" t="s">
        <v>6</v>
      </c>
      <c r="D18" s="2" t="s">
        <v>7</v>
      </c>
      <c r="E18" s="2" t="s">
        <v>11</v>
      </c>
      <c r="F18" s="2" t="s">
        <v>96</v>
      </c>
      <c r="G18" s="2" t="s">
        <v>10</v>
      </c>
      <c r="H18" s="2">
        <v>3</v>
      </c>
      <c r="I18" s="22">
        <f t="shared" si="0"/>
        <v>10</v>
      </c>
      <c r="J18" s="23">
        <f t="shared" si="1"/>
        <v>44</v>
      </c>
      <c r="K18" s="22">
        <f t="shared" si="2"/>
        <v>10</v>
      </c>
      <c r="L18" s="23">
        <f t="shared" si="3"/>
        <v>47</v>
      </c>
    </row>
    <row r="19" spans="1:12" ht="30">
      <c r="A19" s="2">
        <v>16</v>
      </c>
      <c r="B19" s="2" t="s">
        <v>308</v>
      </c>
      <c r="C19" s="2" t="s">
        <v>6</v>
      </c>
      <c r="D19" s="2" t="s">
        <v>7</v>
      </c>
      <c r="E19" s="2" t="s">
        <v>8</v>
      </c>
      <c r="F19" s="2" t="s">
        <v>95</v>
      </c>
      <c r="G19" s="2" t="s">
        <v>9</v>
      </c>
      <c r="H19" s="2">
        <v>3</v>
      </c>
      <c r="I19" s="22">
        <f t="shared" si="0"/>
        <v>10</v>
      </c>
      <c r="J19" s="23">
        <f t="shared" si="1"/>
        <v>48</v>
      </c>
      <c r="K19" s="22">
        <f t="shared" si="2"/>
        <v>10</v>
      </c>
      <c r="L19" s="23">
        <f t="shared" si="3"/>
        <v>51</v>
      </c>
    </row>
    <row r="20" spans="1:12" ht="90">
      <c r="A20" s="2">
        <v>17</v>
      </c>
      <c r="B20" s="2" t="s">
        <v>252</v>
      </c>
      <c r="C20" s="2" t="s">
        <v>107</v>
      </c>
      <c r="D20" s="2" t="s">
        <v>108</v>
      </c>
      <c r="E20" s="2" t="s">
        <v>11</v>
      </c>
      <c r="F20" s="2" t="s">
        <v>113</v>
      </c>
      <c r="G20" s="2" t="s">
        <v>110</v>
      </c>
      <c r="H20" s="2">
        <v>3</v>
      </c>
      <c r="I20" s="22">
        <f t="shared" si="0"/>
        <v>10</v>
      </c>
      <c r="J20" s="23">
        <f t="shared" si="1"/>
        <v>52</v>
      </c>
      <c r="K20" s="22">
        <f t="shared" si="2"/>
        <v>10</v>
      </c>
      <c r="L20" s="23">
        <f t="shared" si="3"/>
        <v>55</v>
      </c>
    </row>
    <row r="21" spans="1:12" ht="75" customHeight="1">
      <c r="A21" s="2">
        <v>18</v>
      </c>
      <c r="B21" s="2" t="s">
        <v>309</v>
      </c>
      <c r="C21" s="2" t="s">
        <v>107</v>
      </c>
      <c r="D21" s="2" t="s">
        <v>108</v>
      </c>
      <c r="E21" s="2" t="s">
        <v>11</v>
      </c>
      <c r="F21" s="2" t="s">
        <v>115</v>
      </c>
      <c r="G21" s="2" t="s">
        <v>110</v>
      </c>
      <c r="H21" s="2"/>
      <c r="I21" s="24"/>
      <c r="J21" s="25"/>
      <c r="K21" s="24"/>
      <c r="L21" s="25"/>
    </row>
    <row r="22" spans="1:12" ht="80.25" customHeight="1">
      <c r="A22" s="2">
        <v>19</v>
      </c>
      <c r="B22" s="2" t="s">
        <v>245</v>
      </c>
      <c r="C22" s="2" t="s">
        <v>107</v>
      </c>
      <c r="D22" s="8" t="s">
        <v>119</v>
      </c>
      <c r="E22" s="2" t="s">
        <v>11</v>
      </c>
      <c r="F22" s="2" t="s">
        <v>122</v>
      </c>
      <c r="G22" s="2" t="s">
        <v>121</v>
      </c>
      <c r="H22" s="2"/>
      <c r="I22" s="24"/>
      <c r="J22" s="25"/>
      <c r="K22" s="24"/>
      <c r="L22" s="25"/>
    </row>
    <row r="23" spans="1:12" ht="90">
      <c r="A23" s="2">
        <v>20</v>
      </c>
      <c r="B23" s="2" t="s">
        <v>267</v>
      </c>
      <c r="C23" s="2" t="s">
        <v>107</v>
      </c>
      <c r="D23" s="2" t="s">
        <v>108</v>
      </c>
      <c r="E23" s="2" t="s">
        <v>11</v>
      </c>
      <c r="F23" s="2" t="s">
        <v>265</v>
      </c>
      <c r="G23" s="3" t="s">
        <v>264</v>
      </c>
      <c r="H23" s="2"/>
      <c r="I23" s="24"/>
      <c r="J23" s="25"/>
      <c r="K23" s="24"/>
      <c r="L23" s="25"/>
    </row>
    <row r="24" spans="1:12" ht="30">
      <c r="A24" s="2">
        <v>21</v>
      </c>
      <c r="B24" s="2" t="s">
        <v>266</v>
      </c>
      <c r="C24" s="2" t="s">
        <v>6</v>
      </c>
      <c r="D24" s="2" t="s">
        <v>7</v>
      </c>
      <c r="E24" s="2" t="s">
        <v>11</v>
      </c>
      <c r="F24" s="2" t="s">
        <v>239</v>
      </c>
      <c r="G24" s="2" t="s">
        <v>25</v>
      </c>
      <c r="H24" s="2"/>
      <c r="I24" s="24"/>
      <c r="J24" s="25"/>
      <c r="K24" s="24"/>
      <c r="L24" s="25"/>
    </row>
    <row r="25" spans="1:12" ht="30">
      <c r="A25" s="2">
        <v>22</v>
      </c>
      <c r="B25" s="2" t="s">
        <v>238</v>
      </c>
      <c r="C25" s="2" t="s">
        <v>6</v>
      </c>
      <c r="D25" s="2" t="s">
        <v>7</v>
      </c>
      <c r="E25" s="2" t="s">
        <v>11</v>
      </c>
      <c r="F25" s="2" t="s">
        <v>103</v>
      </c>
      <c r="G25" s="2" t="s">
        <v>16</v>
      </c>
      <c r="H25" s="2"/>
      <c r="I25" s="24"/>
      <c r="J25" s="25"/>
      <c r="K25" s="24"/>
      <c r="L25" s="25"/>
    </row>
    <row r="26" spans="1:12" ht="45">
      <c r="A26" s="2">
        <v>23</v>
      </c>
      <c r="B26" s="2" t="s">
        <v>260</v>
      </c>
      <c r="C26" s="2" t="s">
        <v>6</v>
      </c>
      <c r="D26" s="2" t="s">
        <v>7</v>
      </c>
      <c r="E26" s="2" t="s">
        <v>11</v>
      </c>
      <c r="F26" s="2" t="s">
        <v>104</v>
      </c>
      <c r="G26" s="2" t="s">
        <v>17</v>
      </c>
      <c r="H26" s="2"/>
      <c r="I26" s="24"/>
      <c r="J26" s="25"/>
      <c r="K26" s="24"/>
      <c r="L26" s="25"/>
    </row>
    <row r="27" spans="1:12" ht="30">
      <c r="A27" s="2">
        <v>24</v>
      </c>
      <c r="B27" s="2" t="s">
        <v>242</v>
      </c>
      <c r="C27" s="2" t="s">
        <v>6</v>
      </c>
      <c r="D27" s="2" t="s">
        <v>7</v>
      </c>
      <c r="E27" s="2" t="s">
        <v>11</v>
      </c>
      <c r="F27" s="2" t="s">
        <v>184</v>
      </c>
      <c r="G27" s="2" t="s">
        <v>185</v>
      </c>
      <c r="H27" s="2"/>
      <c r="I27" s="24"/>
      <c r="J27" s="25"/>
      <c r="K27" s="24"/>
      <c r="L27" s="25"/>
    </row>
    <row r="28" spans="1:12" ht="45">
      <c r="A28" s="2">
        <v>25</v>
      </c>
      <c r="B28" s="2" t="s">
        <v>241</v>
      </c>
      <c r="C28" s="2" t="s">
        <v>6</v>
      </c>
      <c r="D28" s="2" t="s">
        <v>7</v>
      </c>
      <c r="E28" s="2" t="s">
        <v>11</v>
      </c>
      <c r="F28" s="2" t="s">
        <v>187</v>
      </c>
      <c r="G28" s="2" t="s">
        <v>186</v>
      </c>
      <c r="H28" s="2"/>
      <c r="I28" s="24"/>
      <c r="J28" s="25"/>
      <c r="K28" s="24"/>
      <c r="L28" s="25"/>
    </row>
    <row r="29" spans="1:12" ht="45">
      <c r="A29" s="2">
        <v>26</v>
      </c>
      <c r="B29" s="2" t="s">
        <v>225</v>
      </c>
      <c r="C29" s="2" t="s">
        <v>6</v>
      </c>
      <c r="D29" s="2" t="s">
        <v>33</v>
      </c>
      <c r="E29" s="2" t="s">
        <v>11</v>
      </c>
      <c r="F29" s="2" t="s">
        <v>35</v>
      </c>
      <c r="G29" s="2" t="s">
        <v>34</v>
      </c>
      <c r="H29" s="2"/>
      <c r="I29" s="24"/>
      <c r="J29" s="25"/>
      <c r="K29" s="24"/>
      <c r="L29" s="25"/>
    </row>
    <row r="30" spans="1:12" ht="45">
      <c r="A30" s="2">
        <v>27</v>
      </c>
      <c r="B30" s="2" t="s">
        <v>254</v>
      </c>
      <c r="C30" s="2" t="s">
        <v>6</v>
      </c>
      <c r="D30" s="2" t="s">
        <v>12</v>
      </c>
      <c r="E30" s="2" t="s">
        <v>11</v>
      </c>
      <c r="F30" s="2" t="s">
        <v>311</v>
      </c>
      <c r="G30" s="2" t="s">
        <v>14</v>
      </c>
      <c r="H30" s="2"/>
      <c r="I30" s="2"/>
      <c r="J30" s="2"/>
      <c r="K30" s="2"/>
      <c r="L30" s="2"/>
    </row>
    <row r="31" spans="1:12" ht="45">
      <c r="A31" s="2">
        <v>28</v>
      </c>
      <c r="B31" s="2" t="s">
        <v>248</v>
      </c>
      <c r="C31" s="2" t="s">
        <v>6</v>
      </c>
      <c r="D31" s="2" t="s">
        <v>7</v>
      </c>
      <c r="E31" s="2" t="s">
        <v>11</v>
      </c>
      <c r="F31" s="2" t="s">
        <v>126</v>
      </c>
      <c r="G31" s="2" t="s">
        <v>127</v>
      </c>
      <c r="H31" s="2"/>
      <c r="I31" s="24"/>
      <c r="J31" s="25"/>
      <c r="K31" s="24"/>
      <c r="L31" s="25"/>
    </row>
    <row r="32" spans="1:12">
      <c r="A32" s="2"/>
      <c r="H32" s="2"/>
      <c r="I32" s="24"/>
      <c r="J32" s="25"/>
      <c r="K32" s="24"/>
      <c r="L32" s="25"/>
    </row>
    <row r="33" spans="1:12">
      <c r="A33" s="2"/>
      <c r="H33" s="2"/>
      <c r="I33" s="24"/>
      <c r="J33" s="25"/>
      <c r="K33" s="24"/>
      <c r="L33" s="25"/>
    </row>
    <row r="34" spans="1:12" ht="75.75" customHeight="1">
      <c r="A34" s="2"/>
      <c r="H34" s="2"/>
      <c r="I34" s="24"/>
      <c r="J34" s="25"/>
      <c r="K34" s="24"/>
      <c r="L34" s="25"/>
    </row>
    <row r="35" spans="1:12">
      <c r="A35" s="2"/>
      <c r="H35" s="10"/>
      <c r="I35" s="13"/>
      <c r="J35" s="14"/>
      <c r="K35" s="13"/>
      <c r="L35" s="14"/>
    </row>
    <row r="36" spans="1:12">
      <c r="A36" s="2"/>
      <c r="H36" s="10">
        <f>SUM(H4:H20)</f>
        <v>39</v>
      </c>
    </row>
    <row r="37" spans="1:12">
      <c r="A37" s="2"/>
      <c r="H37" s="10"/>
    </row>
    <row r="38" spans="1:12">
      <c r="A38" s="2"/>
      <c r="B38" s="2"/>
      <c r="C38" s="2"/>
      <c r="D38" s="2"/>
      <c r="E38" s="2"/>
      <c r="F38" s="2"/>
      <c r="G38" s="2"/>
      <c r="H38" s="10"/>
    </row>
    <row r="39" spans="1:12" ht="15.75">
      <c r="A39" s="2"/>
      <c r="B39" s="32" t="s">
        <v>20</v>
      </c>
      <c r="C39" s="33"/>
      <c r="D39" s="2"/>
      <c r="E39" s="2"/>
      <c r="F39" s="2"/>
      <c r="G39" s="2"/>
      <c r="H39" s="10"/>
    </row>
    <row r="40" spans="1:12" ht="30">
      <c r="A40" s="3">
        <v>1</v>
      </c>
      <c r="B40" s="2" t="s">
        <v>218</v>
      </c>
      <c r="C40" s="2" t="s">
        <v>6</v>
      </c>
      <c r="D40" s="2" t="s">
        <v>7</v>
      </c>
      <c r="E40" s="2" t="s">
        <v>11</v>
      </c>
      <c r="F40" s="2" t="s">
        <v>132</v>
      </c>
      <c r="G40" s="4" t="s">
        <v>127</v>
      </c>
      <c r="H40" s="10">
        <v>3</v>
      </c>
      <c r="I40" s="11">
        <v>11</v>
      </c>
      <c r="J40" s="12">
        <v>0</v>
      </c>
      <c r="K40" s="11">
        <f>I40</f>
        <v>11</v>
      </c>
      <c r="L40" s="12">
        <f>J40+H40</f>
        <v>3</v>
      </c>
    </row>
    <row r="41" spans="1:12" ht="30">
      <c r="A41" s="2">
        <v>2</v>
      </c>
      <c r="B41" s="2" t="s">
        <v>215</v>
      </c>
      <c r="C41" s="2" t="s">
        <v>6</v>
      </c>
      <c r="D41" s="2" t="s">
        <v>28</v>
      </c>
      <c r="E41" s="2" t="s">
        <v>11</v>
      </c>
      <c r="F41" s="2" t="s">
        <v>29</v>
      </c>
      <c r="G41" s="2" t="s">
        <v>30</v>
      </c>
      <c r="H41" s="10">
        <v>3</v>
      </c>
      <c r="I41" s="11">
        <f>K40</f>
        <v>11</v>
      </c>
      <c r="J41" s="12">
        <f>L40+1</f>
        <v>4</v>
      </c>
      <c r="K41" s="11">
        <f>I41</f>
        <v>11</v>
      </c>
      <c r="L41" s="12">
        <f>J41+H41</f>
        <v>7</v>
      </c>
    </row>
    <row r="42" spans="1:12" ht="45">
      <c r="A42" s="3">
        <v>3</v>
      </c>
      <c r="B42" s="2" t="s">
        <v>244</v>
      </c>
      <c r="C42" s="2" t="s">
        <v>107</v>
      </c>
      <c r="D42" s="8" t="s">
        <v>119</v>
      </c>
      <c r="E42" s="2" t="s">
        <v>11</v>
      </c>
      <c r="F42" s="2" t="s">
        <v>120</v>
      </c>
      <c r="G42" s="2" t="s">
        <v>121</v>
      </c>
      <c r="H42" s="10">
        <v>3</v>
      </c>
      <c r="I42" s="11">
        <f t="shared" ref="I42:I51" si="4">K41</f>
        <v>11</v>
      </c>
      <c r="J42" s="12">
        <f t="shared" ref="J42:J51" si="5">L41+1</f>
        <v>8</v>
      </c>
      <c r="K42" s="11">
        <f t="shared" ref="K42:K51" si="6">I42</f>
        <v>11</v>
      </c>
      <c r="L42" s="12">
        <f t="shared" ref="L42:L51" si="7">J42+H42</f>
        <v>11</v>
      </c>
    </row>
    <row r="43" spans="1:12" ht="45">
      <c r="A43" s="2">
        <v>4</v>
      </c>
      <c r="B43" s="2" t="s">
        <v>216</v>
      </c>
      <c r="C43" s="2" t="s">
        <v>107</v>
      </c>
      <c r="D43" s="8" t="s">
        <v>119</v>
      </c>
      <c r="E43" s="2" t="s">
        <v>11</v>
      </c>
      <c r="F43" s="6" t="s">
        <v>131</v>
      </c>
      <c r="G43" s="4" t="s">
        <v>123</v>
      </c>
      <c r="H43" s="10">
        <v>3</v>
      </c>
      <c r="I43" s="11">
        <f t="shared" si="4"/>
        <v>11</v>
      </c>
      <c r="J43" s="12">
        <f t="shared" si="5"/>
        <v>12</v>
      </c>
      <c r="K43" s="11">
        <f t="shared" si="6"/>
        <v>11</v>
      </c>
      <c r="L43" s="12">
        <f t="shared" si="7"/>
        <v>15</v>
      </c>
    </row>
    <row r="44" spans="1:12" ht="30">
      <c r="A44" s="2">
        <v>5</v>
      </c>
      <c r="B44" s="2" t="s">
        <v>208</v>
      </c>
      <c r="C44" s="2" t="s">
        <v>6</v>
      </c>
      <c r="D44" s="2" t="s">
        <v>7</v>
      </c>
      <c r="E44" s="2" t="s">
        <v>11</v>
      </c>
      <c r="F44" s="2" t="s">
        <v>31</v>
      </c>
      <c r="G44" s="2" t="s">
        <v>30</v>
      </c>
      <c r="H44" s="10">
        <v>3</v>
      </c>
      <c r="I44" s="11" t="e">
        <f>#REF!</f>
        <v>#REF!</v>
      </c>
      <c r="J44" s="12" t="e">
        <f>#REF!+1</f>
        <v>#REF!</v>
      </c>
      <c r="K44" s="11" t="e">
        <f t="shared" si="6"/>
        <v>#REF!</v>
      </c>
      <c r="L44" s="12" t="e">
        <f t="shared" si="7"/>
        <v>#REF!</v>
      </c>
    </row>
    <row r="45" spans="1:12" ht="30">
      <c r="A45" s="3">
        <v>6</v>
      </c>
      <c r="B45" s="2" t="s">
        <v>220</v>
      </c>
      <c r="C45" s="2" t="s">
        <v>6</v>
      </c>
      <c r="D45" s="2" t="s">
        <v>7</v>
      </c>
      <c r="E45" s="2" t="s">
        <v>11</v>
      </c>
      <c r="F45" s="2" t="s">
        <v>32</v>
      </c>
      <c r="G45" s="2" t="s">
        <v>30</v>
      </c>
      <c r="H45" s="10">
        <v>3</v>
      </c>
      <c r="I45" s="11" t="e">
        <f t="shared" si="4"/>
        <v>#REF!</v>
      </c>
      <c r="J45" s="12" t="e">
        <f t="shared" si="5"/>
        <v>#REF!</v>
      </c>
      <c r="K45" s="11" t="e">
        <f t="shared" si="6"/>
        <v>#REF!</v>
      </c>
      <c r="L45" s="12" t="e">
        <f t="shared" si="7"/>
        <v>#REF!</v>
      </c>
    </row>
    <row r="46" spans="1:12" ht="45">
      <c r="A46" s="2">
        <v>7</v>
      </c>
      <c r="B46" s="2" t="s">
        <v>224</v>
      </c>
      <c r="C46" s="2" t="s">
        <v>6</v>
      </c>
      <c r="D46" s="3" t="s">
        <v>33</v>
      </c>
      <c r="E46" s="2" t="s">
        <v>11</v>
      </c>
      <c r="F46" s="2" t="s">
        <v>36</v>
      </c>
      <c r="G46" s="2" t="s">
        <v>34</v>
      </c>
      <c r="H46" s="10">
        <v>3</v>
      </c>
      <c r="I46" s="11" t="e">
        <f t="shared" si="4"/>
        <v>#REF!</v>
      </c>
      <c r="J46" s="12" t="e">
        <f t="shared" si="5"/>
        <v>#REF!</v>
      </c>
      <c r="K46" s="11" t="e">
        <f t="shared" si="6"/>
        <v>#REF!</v>
      </c>
      <c r="L46" s="12" t="e">
        <f t="shared" si="7"/>
        <v>#REF!</v>
      </c>
    </row>
    <row r="47" spans="1:12" ht="45">
      <c r="A47" s="3">
        <v>8</v>
      </c>
      <c r="B47" s="2" t="s">
        <v>223</v>
      </c>
      <c r="C47" s="2" t="s">
        <v>6</v>
      </c>
      <c r="D47" s="3" t="s">
        <v>33</v>
      </c>
      <c r="E47" s="2" t="s">
        <v>11</v>
      </c>
      <c r="F47" s="2" t="s">
        <v>37</v>
      </c>
      <c r="G47" s="2" t="s">
        <v>34</v>
      </c>
      <c r="H47" s="10">
        <v>3</v>
      </c>
      <c r="I47" s="11" t="e">
        <f t="shared" si="4"/>
        <v>#REF!</v>
      </c>
      <c r="J47" s="12" t="e">
        <f t="shared" si="5"/>
        <v>#REF!</v>
      </c>
      <c r="K47" s="11" t="e">
        <f t="shared" si="6"/>
        <v>#REF!</v>
      </c>
      <c r="L47" s="12" t="e">
        <f t="shared" si="7"/>
        <v>#REF!</v>
      </c>
    </row>
    <row r="48" spans="1:12" ht="30">
      <c r="A48" s="2">
        <v>9</v>
      </c>
      <c r="B48" s="2" t="s">
        <v>210</v>
      </c>
      <c r="C48" s="2" t="s">
        <v>6</v>
      </c>
      <c r="D48" s="2" t="s">
        <v>38</v>
      </c>
      <c r="E48" s="2" t="s">
        <v>11</v>
      </c>
      <c r="F48" s="2" t="s">
        <v>41</v>
      </c>
      <c r="G48" s="2" t="s">
        <v>39</v>
      </c>
      <c r="H48" s="10">
        <v>3</v>
      </c>
      <c r="I48" s="11" t="e">
        <f t="shared" si="4"/>
        <v>#REF!</v>
      </c>
      <c r="J48" s="12" t="e">
        <f t="shared" si="5"/>
        <v>#REF!</v>
      </c>
      <c r="K48" s="11" t="e">
        <f t="shared" si="6"/>
        <v>#REF!</v>
      </c>
      <c r="L48" s="12" t="e">
        <f t="shared" si="7"/>
        <v>#REF!</v>
      </c>
    </row>
    <row r="49" spans="1:13" ht="30">
      <c r="A49" s="3">
        <v>10</v>
      </c>
      <c r="B49" s="2" t="s">
        <v>212</v>
      </c>
      <c r="C49" s="2" t="s">
        <v>6</v>
      </c>
      <c r="D49" s="2" t="s">
        <v>38</v>
      </c>
      <c r="E49" s="2" t="s">
        <v>11</v>
      </c>
      <c r="F49" s="2" t="s">
        <v>40</v>
      </c>
      <c r="G49" s="2" t="s">
        <v>39</v>
      </c>
      <c r="H49" s="10">
        <v>3</v>
      </c>
      <c r="I49" s="11" t="e">
        <f t="shared" si="4"/>
        <v>#REF!</v>
      </c>
      <c r="J49" s="12" t="e">
        <f t="shared" si="5"/>
        <v>#REF!</v>
      </c>
      <c r="K49" s="11" t="e">
        <f t="shared" si="6"/>
        <v>#REF!</v>
      </c>
      <c r="L49" s="12" t="e">
        <f t="shared" si="7"/>
        <v>#REF!</v>
      </c>
    </row>
    <row r="50" spans="1:13" ht="45">
      <c r="A50" s="2">
        <v>11</v>
      </c>
      <c r="B50" s="2" t="s">
        <v>217</v>
      </c>
      <c r="C50" s="2" t="s">
        <v>6</v>
      </c>
      <c r="D50" s="2" t="s">
        <v>38</v>
      </c>
      <c r="E50" s="2" t="s">
        <v>11</v>
      </c>
      <c r="F50" s="2" t="s">
        <v>42</v>
      </c>
      <c r="G50" s="2" t="s">
        <v>39</v>
      </c>
      <c r="H50" s="10">
        <v>3</v>
      </c>
      <c r="I50" s="11" t="e">
        <f t="shared" si="4"/>
        <v>#REF!</v>
      </c>
      <c r="J50" s="12" t="e">
        <f t="shared" si="5"/>
        <v>#REF!</v>
      </c>
      <c r="K50" s="11" t="e">
        <f t="shared" si="6"/>
        <v>#REF!</v>
      </c>
      <c r="L50" s="12" t="e">
        <f t="shared" si="7"/>
        <v>#REF!</v>
      </c>
    </row>
    <row r="51" spans="1:13" ht="45">
      <c r="A51" s="3">
        <v>12</v>
      </c>
      <c r="B51" s="2" t="s">
        <v>221</v>
      </c>
      <c r="C51" s="2" t="s">
        <v>6</v>
      </c>
      <c r="D51" s="2" t="s">
        <v>38</v>
      </c>
      <c r="E51" s="2" t="s">
        <v>11</v>
      </c>
      <c r="F51" s="2" t="s">
        <v>44</v>
      </c>
      <c r="G51" s="2" t="s">
        <v>43</v>
      </c>
      <c r="H51" s="10">
        <v>3</v>
      </c>
      <c r="I51" s="11" t="e">
        <f t="shared" si="4"/>
        <v>#REF!</v>
      </c>
      <c r="J51" s="12" t="e">
        <f t="shared" si="5"/>
        <v>#REF!</v>
      </c>
      <c r="K51" s="11" t="e">
        <f t="shared" si="6"/>
        <v>#REF!</v>
      </c>
      <c r="L51" s="12" t="e">
        <f t="shared" si="7"/>
        <v>#REF!</v>
      </c>
    </row>
    <row r="52" spans="1:13" ht="45">
      <c r="A52" s="2">
        <v>13</v>
      </c>
      <c r="B52" s="2" t="s">
        <v>214</v>
      </c>
      <c r="C52" s="2" t="s">
        <v>6</v>
      </c>
      <c r="D52" s="2" t="s">
        <v>7</v>
      </c>
      <c r="E52" s="2" t="s">
        <v>11</v>
      </c>
      <c r="F52" s="2" t="s">
        <v>46</v>
      </c>
      <c r="G52" s="2" t="s">
        <v>45</v>
      </c>
      <c r="H52" s="10"/>
      <c r="I52" s="16"/>
      <c r="J52" s="17"/>
      <c r="K52" s="16"/>
      <c r="L52" s="17"/>
    </row>
    <row r="53" spans="1:13" ht="45">
      <c r="A53" s="2">
        <v>14</v>
      </c>
      <c r="B53" s="2" t="s">
        <v>209</v>
      </c>
      <c r="C53" s="2" t="s">
        <v>6</v>
      </c>
      <c r="D53" s="2" t="s">
        <v>38</v>
      </c>
      <c r="E53" s="2" t="s">
        <v>11</v>
      </c>
      <c r="F53" s="2" t="s">
        <v>89</v>
      </c>
      <c r="G53" s="2" t="s">
        <v>23</v>
      </c>
      <c r="H53" s="10"/>
      <c r="I53" s="16"/>
      <c r="J53" s="17"/>
      <c r="K53" s="16"/>
      <c r="L53" s="17"/>
    </row>
    <row r="54" spans="1:13" ht="30">
      <c r="A54" s="3">
        <v>15</v>
      </c>
      <c r="B54" s="15" t="s">
        <v>207</v>
      </c>
      <c r="C54" s="2" t="s">
        <v>6</v>
      </c>
      <c r="D54" s="2" t="s">
        <v>7</v>
      </c>
      <c r="E54" s="2" t="s">
        <v>11</v>
      </c>
      <c r="F54" s="2" t="s">
        <v>26</v>
      </c>
      <c r="G54" s="2" t="s">
        <v>27</v>
      </c>
      <c r="H54" s="10">
        <f>SUM(H40:H51)</f>
        <v>36</v>
      </c>
      <c r="I54" s="16"/>
      <c r="J54" s="17"/>
      <c r="K54" s="16"/>
      <c r="L54" s="17"/>
    </row>
    <row r="55" spans="1:13" ht="30">
      <c r="A55" s="3">
        <v>16</v>
      </c>
      <c r="B55" s="2" t="s">
        <v>213</v>
      </c>
      <c r="C55" s="2" t="s">
        <v>107</v>
      </c>
      <c r="D55" s="3" t="s">
        <v>133</v>
      </c>
      <c r="E55" s="2" t="s">
        <v>11</v>
      </c>
      <c r="F55" s="1" t="s">
        <v>169</v>
      </c>
      <c r="G55" s="2" t="s">
        <v>168</v>
      </c>
      <c r="H55" s="10"/>
      <c r="I55" s="13"/>
      <c r="J55" s="14"/>
      <c r="K55" s="13"/>
      <c r="L55" s="14"/>
    </row>
    <row r="56" spans="1:13" ht="30" customHeight="1">
      <c r="A56" s="3">
        <v>17</v>
      </c>
      <c r="B56" s="27" t="s">
        <v>226</v>
      </c>
      <c r="C56" s="2" t="s">
        <v>6</v>
      </c>
      <c r="D56" s="2" t="s">
        <v>38</v>
      </c>
      <c r="E56" s="2" t="s">
        <v>11</v>
      </c>
      <c r="F56" s="2" t="s">
        <v>172</v>
      </c>
      <c r="G56" s="2" t="s">
        <v>23</v>
      </c>
      <c r="H56" s="10"/>
      <c r="I56" s="13"/>
      <c r="J56" s="14"/>
      <c r="K56" s="13"/>
      <c r="L56" s="14"/>
    </row>
    <row r="57" spans="1:13" ht="30">
      <c r="A57" s="3">
        <v>18</v>
      </c>
      <c r="B57" s="2" t="s">
        <v>219</v>
      </c>
      <c r="C57" s="2" t="s">
        <v>6</v>
      </c>
      <c r="D57" s="2" t="s">
        <v>7</v>
      </c>
      <c r="E57" s="2" t="s">
        <v>11</v>
      </c>
      <c r="F57" s="2" t="s">
        <v>188</v>
      </c>
      <c r="G57" s="2" t="s">
        <v>185</v>
      </c>
      <c r="H57" s="10"/>
      <c r="I57" s="13"/>
      <c r="J57" s="14"/>
      <c r="K57" s="13"/>
      <c r="L57" s="14"/>
    </row>
    <row r="58" spans="1:13" ht="30">
      <c r="A58" s="3">
        <v>19</v>
      </c>
      <c r="B58" s="2" t="s">
        <v>222</v>
      </c>
      <c r="C58" s="2" t="s">
        <v>6</v>
      </c>
      <c r="D58" s="2" t="s">
        <v>7</v>
      </c>
      <c r="E58" s="2" t="s">
        <v>11</v>
      </c>
      <c r="F58" s="2" t="s">
        <v>190</v>
      </c>
      <c r="G58" s="2" t="s">
        <v>189</v>
      </c>
      <c r="H58" s="10"/>
      <c r="I58" s="13"/>
      <c r="J58" s="14"/>
      <c r="K58" s="13"/>
      <c r="L58" s="14"/>
    </row>
    <row r="59" spans="1:13" ht="30">
      <c r="A59" s="3">
        <v>20</v>
      </c>
      <c r="B59" s="2" t="s">
        <v>211</v>
      </c>
      <c r="C59" s="2" t="s">
        <v>6</v>
      </c>
      <c r="D59" s="2" t="s">
        <v>7</v>
      </c>
      <c r="E59" s="2" t="s">
        <v>11</v>
      </c>
      <c r="F59" s="2" t="s">
        <v>192</v>
      </c>
      <c r="G59" s="2" t="s">
        <v>191</v>
      </c>
      <c r="H59" s="10"/>
      <c r="I59" s="13"/>
      <c r="J59" s="14"/>
      <c r="K59" s="13"/>
      <c r="L59" s="14"/>
    </row>
    <row r="60" spans="1:13" ht="30">
      <c r="A60" s="3">
        <v>21</v>
      </c>
      <c r="B60" s="1" t="s">
        <v>240</v>
      </c>
      <c r="C60" s="2" t="s">
        <v>6</v>
      </c>
      <c r="D60" s="2" t="s">
        <v>235</v>
      </c>
      <c r="E60" s="2" t="s">
        <v>11</v>
      </c>
      <c r="F60" s="2" t="s">
        <v>236</v>
      </c>
      <c r="G60" s="2" t="s">
        <v>237</v>
      </c>
      <c r="H60" s="10"/>
      <c r="I60" s="13"/>
      <c r="J60" s="14"/>
      <c r="K60" s="13"/>
      <c r="L60" s="14"/>
    </row>
    <row r="61" spans="1:13">
      <c r="H61" s="10"/>
      <c r="I61" s="13"/>
      <c r="J61" s="14"/>
      <c r="K61" s="13"/>
      <c r="L61" s="14"/>
    </row>
    <row r="62" spans="1:13">
      <c r="B62" s="2"/>
      <c r="C62" s="2"/>
      <c r="D62" s="8"/>
      <c r="E62" s="2"/>
      <c r="F62" s="2"/>
      <c r="G62" s="2"/>
      <c r="H62" s="10"/>
      <c r="I62" s="13"/>
      <c r="J62" s="14"/>
      <c r="K62" s="13"/>
      <c r="L62" s="14"/>
    </row>
    <row r="63" spans="1:13" ht="18.75">
      <c r="F63" s="30" t="s">
        <v>106</v>
      </c>
      <c r="G63" s="30"/>
      <c r="H63" s="10"/>
      <c r="I63" s="13"/>
      <c r="J63" s="14"/>
      <c r="K63" s="13"/>
      <c r="L63" s="14"/>
    </row>
    <row r="64" spans="1:13" ht="19.5" thickBot="1">
      <c r="B64" s="28" t="s">
        <v>47</v>
      </c>
      <c r="C64" s="28"/>
      <c r="F64" s="2"/>
      <c r="G64" s="2"/>
      <c r="H64" s="18"/>
      <c r="I64" s="13"/>
      <c r="J64" s="14"/>
      <c r="K64" s="13"/>
      <c r="L64" s="14"/>
      <c r="M64" s="13"/>
    </row>
    <row r="65" spans="1:12" ht="90.75" thickBot="1">
      <c r="A65" s="3">
        <v>1</v>
      </c>
      <c r="B65" s="7" t="s">
        <v>275</v>
      </c>
      <c r="C65" s="2" t="s">
        <v>107</v>
      </c>
      <c r="D65" s="2" t="s">
        <v>108</v>
      </c>
      <c r="E65" s="2" t="s">
        <v>11</v>
      </c>
      <c r="F65" s="2" t="s">
        <v>116</v>
      </c>
      <c r="G65" s="4" t="s">
        <v>110</v>
      </c>
      <c r="H65" s="10">
        <v>3</v>
      </c>
      <c r="I65" s="11">
        <v>13</v>
      </c>
      <c r="J65" s="12">
        <v>0</v>
      </c>
      <c r="K65" s="11">
        <f>I65</f>
        <v>13</v>
      </c>
      <c r="L65" s="12">
        <f>J65+H65</f>
        <v>3</v>
      </c>
    </row>
    <row r="66" spans="1:12" ht="30">
      <c r="A66" s="3">
        <v>2</v>
      </c>
      <c r="B66" s="2" t="s">
        <v>278</v>
      </c>
      <c r="C66" s="2" t="s">
        <v>6</v>
      </c>
      <c r="D66" s="2" t="s">
        <v>7</v>
      </c>
      <c r="E66" s="2" t="s">
        <v>11</v>
      </c>
      <c r="F66" s="2" t="s">
        <v>49</v>
      </c>
      <c r="G66" s="4" t="s">
        <v>25</v>
      </c>
      <c r="H66" s="10">
        <v>3</v>
      </c>
      <c r="I66" s="11">
        <f>K65</f>
        <v>13</v>
      </c>
      <c r="J66" s="12">
        <f>L65+1</f>
        <v>4</v>
      </c>
      <c r="K66" s="11">
        <f>I66</f>
        <v>13</v>
      </c>
      <c r="L66" s="12">
        <f>J66+H66</f>
        <v>7</v>
      </c>
    </row>
    <row r="67" spans="1:12" ht="30">
      <c r="A67" s="3">
        <v>3</v>
      </c>
      <c r="B67" s="2" t="s">
        <v>268</v>
      </c>
      <c r="C67" s="2" t="s">
        <v>6</v>
      </c>
      <c r="D67" s="2" t="s">
        <v>7</v>
      </c>
      <c r="E67" s="2" t="s">
        <v>11</v>
      </c>
      <c r="F67" s="2" t="s">
        <v>196</v>
      </c>
      <c r="G67" s="2" t="s">
        <v>195</v>
      </c>
      <c r="H67" s="10">
        <v>3</v>
      </c>
      <c r="I67" s="11">
        <f t="shared" ref="I67:I72" si="8">K66</f>
        <v>13</v>
      </c>
      <c r="J67" s="12">
        <f t="shared" ref="J67:J72" si="9">L66+1</f>
        <v>8</v>
      </c>
      <c r="K67" s="11">
        <f t="shared" ref="K67:K72" si="10">I67</f>
        <v>13</v>
      </c>
      <c r="L67" s="12">
        <f t="shared" ref="L67:L72" si="11">J67+H67</f>
        <v>11</v>
      </c>
    </row>
    <row r="68" spans="1:12" ht="45">
      <c r="A68" s="3">
        <v>4</v>
      </c>
      <c r="B68" s="2" t="s">
        <v>270</v>
      </c>
      <c r="C68" s="2" t="s">
        <v>6</v>
      </c>
      <c r="D68" s="2" t="s">
        <v>7</v>
      </c>
      <c r="E68" s="2" t="s">
        <v>11</v>
      </c>
      <c r="F68" s="2" t="s">
        <v>193</v>
      </c>
      <c r="G68" s="2" t="s">
        <v>185</v>
      </c>
      <c r="H68" s="10">
        <v>3</v>
      </c>
      <c r="I68" s="11">
        <f t="shared" si="8"/>
        <v>13</v>
      </c>
      <c r="J68" s="12">
        <f t="shared" si="9"/>
        <v>12</v>
      </c>
      <c r="K68" s="11">
        <f t="shared" si="10"/>
        <v>13</v>
      </c>
      <c r="L68" s="12">
        <f t="shared" si="11"/>
        <v>15</v>
      </c>
    </row>
    <row r="69" spans="1:12" ht="45">
      <c r="A69" s="3">
        <v>5</v>
      </c>
      <c r="B69" s="2" t="s">
        <v>269</v>
      </c>
      <c r="C69" s="2" t="s">
        <v>6</v>
      </c>
      <c r="D69" s="2" t="s">
        <v>7</v>
      </c>
      <c r="E69" s="2" t="s">
        <v>11</v>
      </c>
      <c r="F69" s="2" t="s">
        <v>194</v>
      </c>
      <c r="G69" s="2" t="s">
        <v>186</v>
      </c>
      <c r="H69" s="10">
        <v>3</v>
      </c>
      <c r="I69" s="11">
        <f t="shared" si="8"/>
        <v>13</v>
      </c>
      <c r="J69" s="12">
        <f t="shared" si="9"/>
        <v>16</v>
      </c>
      <c r="K69" s="11">
        <f t="shared" si="10"/>
        <v>13</v>
      </c>
      <c r="L69" s="12">
        <f t="shared" si="11"/>
        <v>19</v>
      </c>
    </row>
    <row r="70" spans="1:12" ht="30">
      <c r="A70" s="3">
        <v>6</v>
      </c>
      <c r="B70" s="2" t="s">
        <v>280</v>
      </c>
      <c r="C70" s="2" t="s">
        <v>6</v>
      </c>
      <c r="D70" s="2" t="s">
        <v>7</v>
      </c>
      <c r="E70" s="2" t="s">
        <v>11</v>
      </c>
      <c r="F70" s="2" t="s">
        <v>51</v>
      </c>
      <c r="G70" s="4" t="s">
        <v>25</v>
      </c>
      <c r="H70" s="10">
        <v>3</v>
      </c>
      <c r="I70" s="11">
        <f t="shared" si="8"/>
        <v>13</v>
      </c>
      <c r="J70" s="12">
        <f t="shared" si="9"/>
        <v>20</v>
      </c>
      <c r="K70" s="11">
        <f t="shared" si="10"/>
        <v>13</v>
      </c>
      <c r="L70" s="12">
        <f t="shared" si="11"/>
        <v>23</v>
      </c>
    </row>
    <row r="71" spans="1:12" ht="30">
      <c r="A71" s="3">
        <v>7</v>
      </c>
      <c r="B71" s="2" t="s">
        <v>277</v>
      </c>
      <c r="C71" s="2" t="s">
        <v>6</v>
      </c>
      <c r="D71" s="2" t="s">
        <v>7</v>
      </c>
      <c r="E71" s="2" t="s">
        <v>11</v>
      </c>
      <c r="F71" s="2" t="s">
        <v>48</v>
      </c>
      <c r="G71" s="4" t="s">
        <v>25</v>
      </c>
      <c r="H71" s="10">
        <v>3</v>
      </c>
      <c r="I71" s="11">
        <f t="shared" si="8"/>
        <v>13</v>
      </c>
      <c r="J71" s="12">
        <f t="shared" si="9"/>
        <v>24</v>
      </c>
      <c r="K71" s="11">
        <f t="shared" si="10"/>
        <v>13</v>
      </c>
      <c r="L71" s="12">
        <f t="shared" si="11"/>
        <v>27</v>
      </c>
    </row>
    <row r="72" spans="1:12" ht="30">
      <c r="A72" s="3">
        <v>8</v>
      </c>
      <c r="B72" s="2" t="s">
        <v>279</v>
      </c>
      <c r="C72" s="2" t="s">
        <v>6</v>
      </c>
      <c r="D72" s="2" t="s">
        <v>13</v>
      </c>
      <c r="E72" s="2" t="s">
        <v>11</v>
      </c>
      <c r="F72" s="2" t="s">
        <v>50</v>
      </c>
      <c r="G72" s="2" t="s">
        <v>14</v>
      </c>
      <c r="H72" s="10">
        <v>3</v>
      </c>
      <c r="I72" s="11">
        <f t="shared" si="8"/>
        <v>13</v>
      </c>
      <c r="J72" s="12">
        <f t="shared" si="9"/>
        <v>28</v>
      </c>
      <c r="K72" s="11">
        <f t="shared" si="10"/>
        <v>13</v>
      </c>
      <c r="L72" s="12">
        <f t="shared" si="11"/>
        <v>31</v>
      </c>
    </row>
    <row r="73" spans="1:12" ht="30">
      <c r="A73" s="3">
        <v>9</v>
      </c>
      <c r="B73" s="2" t="s">
        <v>282</v>
      </c>
      <c r="C73" s="2" t="s">
        <v>6</v>
      </c>
      <c r="D73" s="2" t="s">
        <v>38</v>
      </c>
      <c r="E73" s="2" t="s">
        <v>11</v>
      </c>
      <c r="F73" s="2" t="s">
        <v>53</v>
      </c>
      <c r="G73" s="2" t="s">
        <v>39</v>
      </c>
      <c r="H73" s="10">
        <f>SUM(H65:H72)</f>
        <v>24</v>
      </c>
    </row>
    <row r="74" spans="1:12" ht="30">
      <c r="A74" s="3">
        <v>10</v>
      </c>
      <c r="B74" s="2" t="s">
        <v>281</v>
      </c>
      <c r="C74" s="2" t="s">
        <v>6</v>
      </c>
      <c r="D74" s="2" t="s">
        <v>38</v>
      </c>
      <c r="E74" s="2" t="s">
        <v>11</v>
      </c>
      <c r="F74" s="2" t="s">
        <v>52</v>
      </c>
      <c r="G74" s="2" t="s">
        <v>39</v>
      </c>
      <c r="H74" s="10"/>
    </row>
    <row r="75" spans="1:12" ht="30">
      <c r="A75" s="19">
        <v>11</v>
      </c>
      <c r="B75" s="6" t="s">
        <v>272</v>
      </c>
      <c r="C75" s="2" t="s">
        <v>107</v>
      </c>
      <c r="D75" s="3" t="s">
        <v>133</v>
      </c>
      <c r="E75" s="2" t="s">
        <v>11</v>
      </c>
      <c r="F75" s="2" t="s">
        <v>135</v>
      </c>
      <c r="G75" s="4" t="s">
        <v>134</v>
      </c>
      <c r="H75" s="10"/>
    </row>
    <row r="76" spans="1:12" ht="45">
      <c r="A76" s="19">
        <v>12</v>
      </c>
      <c r="B76" s="2" t="s">
        <v>276</v>
      </c>
      <c r="C76" s="2" t="s">
        <v>6</v>
      </c>
      <c r="D76" s="3" t="s">
        <v>33</v>
      </c>
      <c r="E76" s="2" t="s">
        <v>11</v>
      </c>
      <c r="F76" s="2" t="s">
        <v>117</v>
      </c>
      <c r="G76" s="2" t="s">
        <v>34</v>
      </c>
      <c r="H76" s="10"/>
    </row>
    <row r="77" spans="1:12" ht="31.5" customHeight="1">
      <c r="A77" s="3">
        <v>13</v>
      </c>
      <c r="B77" s="3" t="s">
        <v>292</v>
      </c>
      <c r="C77" s="2" t="s">
        <v>6</v>
      </c>
      <c r="D77" s="2" t="s">
        <v>33</v>
      </c>
      <c r="E77" s="2" t="s">
        <v>11</v>
      </c>
      <c r="F77" s="2" t="s">
        <v>59</v>
      </c>
      <c r="G77" s="2" t="s">
        <v>34</v>
      </c>
      <c r="H77" s="10"/>
    </row>
    <row r="78" spans="1:12" ht="30">
      <c r="A78" s="3">
        <v>14</v>
      </c>
      <c r="B78" s="1" t="s">
        <v>271</v>
      </c>
      <c r="C78" s="2" t="s">
        <v>107</v>
      </c>
      <c r="D78" s="3" t="s">
        <v>133</v>
      </c>
      <c r="E78" s="2" t="s">
        <v>11</v>
      </c>
      <c r="F78" s="1" t="s">
        <v>170</v>
      </c>
      <c r="G78" s="2" t="s">
        <v>168</v>
      </c>
      <c r="H78" s="10">
        <v>3</v>
      </c>
    </row>
    <row r="79" spans="1:12" ht="45">
      <c r="A79" s="3">
        <v>15</v>
      </c>
      <c r="B79" s="3" t="s">
        <v>293</v>
      </c>
      <c r="C79" s="2" t="s">
        <v>6</v>
      </c>
      <c r="D79" s="2" t="s">
        <v>33</v>
      </c>
      <c r="E79" s="2" t="s">
        <v>11</v>
      </c>
      <c r="F79" s="2" t="s">
        <v>295</v>
      </c>
      <c r="G79" s="2" t="s">
        <v>34</v>
      </c>
      <c r="H79" s="10"/>
    </row>
    <row r="80" spans="1:12" ht="45">
      <c r="A80" s="3">
        <v>16</v>
      </c>
      <c r="B80" s="3" t="s">
        <v>294</v>
      </c>
      <c r="C80" s="2" t="s">
        <v>6</v>
      </c>
      <c r="D80" s="2" t="s">
        <v>33</v>
      </c>
      <c r="E80" s="2" t="s">
        <v>11</v>
      </c>
      <c r="F80" s="2" t="s">
        <v>60</v>
      </c>
      <c r="G80" s="2" t="s">
        <v>34</v>
      </c>
      <c r="H80" s="10"/>
    </row>
    <row r="81" spans="1:8" ht="30">
      <c r="A81" s="3">
        <v>17</v>
      </c>
      <c r="B81" s="2" t="s">
        <v>273</v>
      </c>
      <c r="C81" s="2" t="s">
        <v>6</v>
      </c>
      <c r="D81" s="2" t="s">
        <v>7</v>
      </c>
      <c r="E81" s="2" t="s">
        <v>11</v>
      </c>
      <c r="F81" s="2" t="s">
        <v>136</v>
      </c>
      <c r="G81" s="4" t="s">
        <v>127</v>
      </c>
      <c r="H81" s="10"/>
    </row>
    <row r="82" spans="1:8" ht="45">
      <c r="A82" s="3">
        <v>18</v>
      </c>
      <c r="B82" s="2" t="s">
        <v>274</v>
      </c>
      <c r="C82" s="2" t="s">
        <v>6</v>
      </c>
      <c r="D82" s="2" t="s">
        <v>7</v>
      </c>
      <c r="E82" s="2" t="s">
        <v>11</v>
      </c>
      <c r="F82" s="2" t="s">
        <v>137</v>
      </c>
      <c r="G82" s="4" t="s">
        <v>127</v>
      </c>
      <c r="H82" s="10"/>
    </row>
    <row r="83" spans="1:8" ht="18.75">
      <c r="B83" s="31" t="s">
        <v>54</v>
      </c>
      <c r="C83" s="31"/>
      <c r="F83" s="2"/>
      <c r="G83" s="2"/>
      <c r="H83" s="10"/>
    </row>
    <row r="84" spans="1:8" ht="45">
      <c r="A84" s="3">
        <v>1</v>
      </c>
      <c r="B84" s="2" t="s">
        <v>288</v>
      </c>
      <c r="C84" s="2" t="s">
        <v>6</v>
      </c>
      <c r="D84" s="2" t="s">
        <v>296</v>
      </c>
      <c r="E84" s="2" t="s">
        <v>11</v>
      </c>
      <c r="F84" s="2" t="s">
        <v>56</v>
      </c>
      <c r="G84" s="4" t="s">
        <v>55</v>
      </c>
      <c r="H84" s="10">
        <v>3</v>
      </c>
    </row>
    <row r="85" spans="1:8" ht="45">
      <c r="A85" s="3">
        <v>2</v>
      </c>
      <c r="B85" s="2" t="s">
        <v>290</v>
      </c>
      <c r="C85" s="2" t="s">
        <v>6</v>
      </c>
      <c r="D85" s="2" t="s">
        <v>33</v>
      </c>
      <c r="E85" s="2" t="s">
        <v>11</v>
      </c>
      <c r="F85" s="2" t="s">
        <v>58</v>
      </c>
      <c r="G85" s="2" t="s">
        <v>34</v>
      </c>
      <c r="H85" s="10">
        <v>3</v>
      </c>
    </row>
    <row r="86" spans="1:8" ht="45">
      <c r="A86" s="3">
        <v>3</v>
      </c>
      <c r="B86" s="2" t="s">
        <v>291</v>
      </c>
      <c r="C86" s="2" t="s">
        <v>6</v>
      </c>
      <c r="D86" s="2" t="s">
        <v>33</v>
      </c>
      <c r="E86" s="2" t="s">
        <v>11</v>
      </c>
      <c r="F86" s="2" t="s">
        <v>138</v>
      </c>
      <c r="G86" s="2" t="s">
        <v>34</v>
      </c>
      <c r="H86" s="10">
        <v>3</v>
      </c>
    </row>
    <row r="87" spans="1:8" ht="30">
      <c r="A87" s="3">
        <v>4</v>
      </c>
      <c r="B87" s="2" t="s">
        <v>289</v>
      </c>
      <c r="C87" s="2" t="s">
        <v>6</v>
      </c>
      <c r="D87" s="2" t="s">
        <v>13</v>
      </c>
      <c r="E87" s="2" t="s">
        <v>11</v>
      </c>
      <c r="F87" s="2" t="s">
        <v>57</v>
      </c>
      <c r="G87" s="2" t="s">
        <v>14</v>
      </c>
      <c r="H87" s="10">
        <v>3</v>
      </c>
    </row>
    <row r="88" spans="1:8" ht="30">
      <c r="A88" s="3">
        <v>5</v>
      </c>
      <c r="B88" s="2" t="s">
        <v>283</v>
      </c>
      <c r="C88" s="2" t="s">
        <v>6</v>
      </c>
      <c r="D88" s="2" t="s">
        <v>7</v>
      </c>
      <c r="E88" s="2" t="s">
        <v>11</v>
      </c>
      <c r="F88" s="2" t="s">
        <v>198</v>
      </c>
      <c r="G88" s="2" t="s">
        <v>197</v>
      </c>
      <c r="H88" s="10">
        <v>3</v>
      </c>
    </row>
    <row r="89" spans="1:8" ht="45">
      <c r="A89" s="3">
        <v>6</v>
      </c>
      <c r="B89" s="2" t="s">
        <v>230</v>
      </c>
      <c r="C89" s="2" t="s">
        <v>6</v>
      </c>
      <c r="D89" s="2" t="s">
        <v>62</v>
      </c>
      <c r="E89" s="2" t="s">
        <v>227</v>
      </c>
      <c r="F89" s="4" t="s">
        <v>229</v>
      </c>
      <c r="G89" s="2" t="s">
        <v>228</v>
      </c>
      <c r="H89" s="10">
        <v>3</v>
      </c>
    </row>
    <row r="90" spans="1:8" ht="45">
      <c r="A90" s="3">
        <v>7</v>
      </c>
      <c r="B90" s="2" t="s">
        <v>286</v>
      </c>
      <c r="C90" s="2" t="s">
        <v>6</v>
      </c>
      <c r="D90" s="2" t="s">
        <v>62</v>
      </c>
      <c r="E90" s="2" t="s">
        <v>227</v>
      </c>
      <c r="F90" s="4" t="s">
        <v>139</v>
      </c>
      <c r="G90" s="2" t="s">
        <v>118</v>
      </c>
      <c r="H90" s="10">
        <v>3</v>
      </c>
    </row>
    <row r="91" spans="1:8" ht="45">
      <c r="A91" s="3">
        <v>8</v>
      </c>
      <c r="B91" s="2" t="s">
        <v>285</v>
      </c>
      <c r="C91" s="2" t="s">
        <v>6</v>
      </c>
      <c r="D91" s="2" t="s">
        <v>62</v>
      </c>
      <c r="E91" s="2" t="s">
        <v>227</v>
      </c>
      <c r="F91" s="4" t="s">
        <v>140</v>
      </c>
      <c r="G91" s="2" t="s">
        <v>118</v>
      </c>
      <c r="H91" s="10">
        <v>3</v>
      </c>
    </row>
    <row r="92" spans="1:8" ht="45">
      <c r="A92" s="3">
        <v>9</v>
      </c>
      <c r="B92" s="2" t="s">
        <v>287</v>
      </c>
      <c r="C92" s="2" t="s">
        <v>141</v>
      </c>
      <c r="D92" s="2" t="s">
        <v>142</v>
      </c>
      <c r="E92" s="2" t="s">
        <v>227</v>
      </c>
      <c r="F92" s="1" t="s">
        <v>144</v>
      </c>
      <c r="G92" s="2" t="s">
        <v>143</v>
      </c>
      <c r="H92" s="10"/>
    </row>
    <row r="93" spans="1:8" ht="45">
      <c r="A93" s="3">
        <v>10</v>
      </c>
      <c r="B93" s="4" t="s">
        <v>284</v>
      </c>
      <c r="C93" s="2" t="s">
        <v>6</v>
      </c>
      <c r="D93" s="2" t="s">
        <v>62</v>
      </c>
      <c r="E93" s="2" t="s">
        <v>227</v>
      </c>
      <c r="F93" s="26" t="s">
        <v>173</v>
      </c>
      <c r="G93" s="2" t="s">
        <v>118</v>
      </c>
      <c r="H93" s="10"/>
    </row>
    <row r="94" spans="1:8" ht="45">
      <c r="A94" s="3">
        <v>11</v>
      </c>
      <c r="B94" s="21" t="s">
        <v>307</v>
      </c>
      <c r="C94" s="2" t="s">
        <v>6</v>
      </c>
      <c r="D94" s="2" t="s">
        <v>62</v>
      </c>
      <c r="E94" s="2" t="s">
        <v>227</v>
      </c>
      <c r="F94" s="21" t="s">
        <v>199</v>
      </c>
      <c r="G94" s="2" t="s">
        <v>118</v>
      </c>
      <c r="H94" s="10"/>
    </row>
    <row r="95" spans="1:8">
      <c r="H95" s="10"/>
    </row>
    <row r="96" spans="1:8">
      <c r="H96" s="10"/>
    </row>
    <row r="97" spans="1:8">
      <c r="H97" s="10"/>
    </row>
    <row r="98" spans="1:8">
      <c r="H98" s="10">
        <f>SUM(H84:H91)</f>
        <v>24</v>
      </c>
    </row>
    <row r="99" spans="1:8" ht="18.75">
      <c r="B99" s="28" t="s">
        <v>61</v>
      </c>
      <c r="C99" s="28"/>
      <c r="F99" s="2"/>
      <c r="G99" s="2"/>
      <c r="H99" s="10"/>
    </row>
    <row r="100" spans="1:8" ht="30">
      <c r="A100" s="3">
        <v>1</v>
      </c>
      <c r="B100" s="2" t="s">
        <v>301</v>
      </c>
      <c r="C100" s="2" t="s">
        <v>6</v>
      </c>
      <c r="D100" s="2" t="s">
        <v>62</v>
      </c>
      <c r="E100" s="2" t="s">
        <v>65</v>
      </c>
      <c r="F100" s="2" t="s">
        <v>63</v>
      </c>
      <c r="G100" s="4" t="s">
        <v>64</v>
      </c>
      <c r="H100" s="10">
        <v>3</v>
      </c>
    </row>
    <row r="101" spans="1:8" ht="45">
      <c r="A101" s="3">
        <v>2</v>
      </c>
      <c r="B101" s="2" t="s">
        <v>302</v>
      </c>
      <c r="C101" s="2" t="s">
        <v>6</v>
      </c>
      <c r="D101" s="2" t="s">
        <v>6</v>
      </c>
      <c r="E101" s="2" t="s">
        <v>65</v>
      </c>
      <c r="F101" s="2" t="s">
        <v>67</v>
      </c>
      <c r="G101" s="2" t="s">
        <v>66</v>
      </c>
      <c r="H101" s="10">
        <v>3</v>
      </c>
    </row>
    <row r="102" spans="1:8" ht="45">
      <c r="A102" s="3">
        <v>3</v>
      </c>
      <c r="B102" s="2" t="s">
        <v>299</v>
      </c>
      <c r="C102" s="2" t="s">
        <v>107</v>
      </c>
      <c r="D102" s="2" t="s">
        <v>145</v>
      </c>
      <c r="E102" s="2" t="s">
        <v>65</v>
      </c>
      <c r="F102" s="1" t="s">
        <v>147</v>
      </c>
      <c r="G102" s="2" t="s">
        <v>146</v>
      </c>
      <c r="H102" s="10">
        <f>SUM(H100:H101)</f>
        <v>6</v>
      </c>
    </row>
    <row r="103" spans="1:8" ht="45">
      <c r="A103" s="3">
        <v>4</v>
      </c>
      <c r="B103" s="4" t="s">
        <v>300</v>
      </c>
      <c r="C103" s="2" t="s">
        <v>107</v>
      </c>
      <c r="D103" s="2" t="s">
        <v>145</v>
      </c>
      <c r="E103" s="2" t="s">
        <v>65</v>
      </c>
      <c r="F103" s="5" t="s">
        <v>149</v>
      </c>
      <c r="G103" s="4" t="s">
        <v>148</v>
      </c>
      <c r="H103" s="10"/>
    </row>
    <row r="104" spans="1:8" ht="30">
      <c r="A104" s="3">
        <v>5</v>
      </c>
      <c r="B104" s="4" t="s">
        <v>297</v>
      </c>
      <c r="C104" s="2" t="s">
        <v>6</v>
      </c>
      <c r="D104" s="2" t="s">
        <v>62</v>
      </c>
      <c r="E104" s="2" t="s">
        <v>65</v>
      </c>
      <c r="F104" s="5" t="s">
        <v>154</v>
      </c>
      <c r="G104" s="2" t="s">
        <v>153</v>
      </c>
      <c r="H104" s="10"/>
    </row>
    <row r="105" spans="1:8" ht="45">
      <c r="A105" s="3">
        <v>6</v>
      </c>
      <c r="B105" s="2" t="s">
        <v>303</v>
      </c>
      <c r="C105" s="2" t="s">
        <v>6</v>
      </c>
      <c r="D105" s="2" t="s">
        <v>62</v>
      </c>
      <c r="E105" s="2" t="s">
        <v>227</v>
      </c>
      <c r="F105" s="4" t="s">
        <v>304</v>
      </c>
      <c r="G105" s="2" t="s">
        <v>118</v>
      </c>
      <c r="H105" s="10"/>
    </row>
    <row r="106" spans="1:8" ht="60">
      <c r="A106" s="3">
        <v>7</v>
      </c>
      <c r="B106" s="2" t="s">
        <v>298</v>
      </c>
      <c r="C106" s="2" t="s">
        <v>83</v>
      </c>
      <c r="D106" s="2" t="s">
        <v>150</v>
      </c>
      <c r="E106" s="2" t="s">
        <v>8</v>
      </c>
      <c r="F106" s="6" t="s">
        <v>152</v>
      </c>
      <c r="G106" s="2" t="s">
        <v>151</v>
      </c>
      <c r="H106" s="10"/>
    </row>
    <row r="107" spans="1:8" ht="18.75">
      <c r="A107" s="31"/>
      <c r="B107" s="31"/>
      <c r="C107" s="31"/>
      <c r="D107" s="31"/>
      <c r="F107" s="2"/>
      <c r="G107" s="2"/>
      <c r="H107" s="10"/>
    </row>
    <row r="108" spans="1:8">
      <c r="H108" s="10">
        <v>3</v>
      </c>
    </row>
    <row r="109" spans="1:8">
      <c r="H109" s="10"/>
    </row>
    <row r="110" spans="1:8">
      <c r="F110" s="2"/>
      <c r="G110" s="2"/>
      <c r="H110" s="10"/>
    </row>
    <row r="111" spans="1:8" ht="18.75">
      <c r="B111" s="31" t="s">
        <v>72</v>
      </c>
      <c r="C111" s="31"/>
      <c r="F111" s="2"/>
      <c r="G111" s="2"/>
      <c r="H111" s="10"/>
    </row>
    <row r="112" spans="1:8" ht="60">
      <c r="A112" s="3">
        <v>1</v>
      </c>
      <c r="B112" s="2" t="s">
        <v>79</v>
      </c>
      <c r="C112" s="2" t="s">
        <v>83</v>
      </c>
      <c r="D112" s="2" t="s">
        <v>80</v>
      </c>
      <c r="E112" s="2" t="s">
        <v>8</v>
      </c>
      <c r="F112" s="2" t="s">
        <v>81</v>
      </c>
      <c r="G112" s="2" t="s">
        <v>82</v>
      </c>
      <c r="H112" s="10">
        <v>3</v>
      </c>
    </row>
    <row r="113" spans="1:9" ht="60">
      <c r="A113" s="3">
        <v>2</v>
      </c>
      <c r="B113" s="2" t="s">
        <v>84</v>
      </c>
      <c r="C113" s="2" t="s">
        <v>83</v>
      </c>
      <c r="D113" s="2" t="s">
        <v>80</v>
      </c>
      <c r="E113" s="2" t="s">
        <v>8</v>
      </c>
      <c r="F113" s="6" t="s">
        <v>85</v>
      </c>
      <c r="G113" s="2" t="s">
        <v>82</v>
      </c>
      <c r="H113" s="10">
        <v>3</v>
      </c>
    </row>
    <row r="114" spans="1:9" ht="45">
      <c r="A114" s="3">
        <v>3</v>
      </c>
      <c r="B114" s="4" t="s">
        <v>73</v>
      </c>
      <c r="C114" s="2" t="s">
        <v>6</v>
      </c>
      <c r="D114" s="2" t="s">
        <v>71</v>
      </c>
      <c r="E114" s="2" t="s">
        <v>65</v>
      </c>
      <c r="F114" s="4" t="s">
        <v>75</v>
      </c>
      <c r="G114" s="2" t="s">
        <v>74</v>
      </c>
      <c r="H114" s="10">
        <v>3</v>
      </c>
    </row>
    <row r="115" spans="1:9" ht="45">
      <c r="A115" s="3">
        <v>4</v>
      </c>
      <c r="B115" s="4" t="s">
        <v>161</v>
      </c>
      <c r="C115" s="2" t="s">
        <v>162</v>
      </c>
      <c r="D115" s="4" t="s">
        <v>165</v>
      </c>
      <c r="E115" s="2"/>
      <c r="F115" s="4" t="s">
        <v>164</v>
      </c>
      <c r="G115" s="2" t="s">
        <v>163</v>
      </c>
      <c r="H115" s="10">
        <v>3</v>
      </c>
    </row>
    <row r="116" spans="1:9" ht="30">
      <c r="A116" s="3">
        <v>5</v>
      </c>
      <c r="B116" s="2" t="s">
        <v>90</v>
      </c>
      <c r="C116" s="2" t="s">
        <v>6</v>
      </c>
      <c r="D116" s="2" t="s">
        <v>68</v>
      </c>
      <c r="E116" s="2" t="s">
        <v>65</v>
      </c>
      <c r="F116" s="8" t="s">
        <v>93</v>
      </c>
      <c r="G116" s="2" t="s">
        <v>91</v>
      </c>
      <c r="H116" s="10">
        <v>3</v>
      </c>
    </row>
    <row r="117" spans="1:9" ht="30">
      <c r="A117" s="3">
        <v>6</v>
      </c>
      <c r="B117" s="9" t="s">
        <v>158</v>
      </c>
      <c r="C117" s="2" t="s">
        <v>107</v>
      </c>
      <c r="D117" s="2" t="s">
        <v>159</v>
      </c>
      <c r="E117" s="2" t="s">
        <v>65</v>
      </c>
      <c r="F117" s="2" t="s">
        <v>160</v>
      </c>
      <c r="G117" s="2" t="s">
        <v>312</v>
      </c>
      <c r="H117" s="10"/>
    </row>
    <row r="118" spans="1:9" ht="45">
      <c r="A118" s="3">
        <v>7</v>
      </c>
      <c r="B118" s="2" t="s">
        <v>76</v>
      </c>
      <c r="C118" s="2" t="s">
        <v>6</v>
      </c>
      <c r="D118" s="2" t="s">
        <v>71</v>
      </c>
      <c r="E118" s="2" t="s">
        <v>65</v>
      </c>
      <c r="F118" s="2" t="s">
        <v>77</v>
      </c>
      <c r="G118" s="2" t="s">
        <v>78</v>
      </c>
      <c r="H118" s="10"/>
    </row>
    <row r="119" spans="1:9" ht="30">
      <c r="A119" s="3">
        <v>8</v>
      </c>
      <c r="B119" s="2" t="s">
        <v>234</v>
      </c>
      <c r="C119" s="2" t="s">
        <v>6</v>
      </c>
      <c r="D119" s="1" t="s">
        <v>233</v>
      </c>
      <c r="E119" s="2" t="s">
        <v>65</v>
      </c>
      <c r="F119" s="1" t="s">
        <v>231</v>
      </c>
      <c r="G119" s="1" t="s">
        <v>232</v>
      </c>
      <c r="H119" s="10"/>
    </row>
    <row r="120" spans="1:9">
      <c r="F120" s="2" t="s">
        <v>92</v>
      </c>
      <c r="G120" s="2"/>
      <c r="H120" s="10">
        <f>SUM(H112:H116)</f>
        <v>15</v>
      </c>
    </row>
    <row r="121" spans="1:9" ht="18.75">
      <c r="B121" s="28" t="s">
        <v>183</v>
      </c>
      <c r="C121" s="28"/>
      <c r="D121" s="28"/>
      <c r="F121" s="2"/>
      <c r="G121" s="2"/>
      <c r="H121" s="10"/>
    </row>
    <row r="122" spans="1:9" ht="45">
      <c r="A122" s="3">
        <v>1</v>
      </c>
      <c r="B122" s="2" t="s">
        <v>305</v>
      </c>
      <c r="C122" s="2" t="s">
        <v>6</v>
      </c>
      <c r="D122" s="2" t="s">
        <v>7</v>
      </c>
      <c r="E122" s="2" t="s">
        <v>11</v>
      </c>
      <c r="F122" s="2" t="s">
        <v>202</v>
      </c>
      <c r="G122" s="2" t="s">
        <v>186</v>
      </c>
      <c r="H122" s="10">
        <v>3</v>
      </c>
    </row>
    <row r="123" spans="1:9">
      <c r="C123" s="2"/>
      <c r="D123" s="2"/>
      <c r="E123" s="2"/>
      <c r="F123" s="2"/>
      <c r="G123" s="2"/>
      <c r="H123" s="3">
        <f>H36+H54+H73+H78+H98+H102+H108+H120+H122</f>
        <v>153</v>
      </c>
      <c r="I123" s="3">
        <f>H123/60</f>
        <v>2.5499999999999998</v>
      </c>
    </row>
    <row r="124" spans="1:9" ht="45">
      <c r="A124" s="3">
        <v>1</v>
      </c>
      <c r="B124" s="2" t="s">
        <v>177</v>
      </c>
      <c r="C124" s="2" t="s">
        <v>6</v>
      </c>
      <c r="D124" s="2" t="s">
        <v>7</v>
      </c>
      <c r="E124" s="2" t="s">
        <v>11</v>
      </c>
      <c r="F124" s="1" t="s">
        <v>203</v>
      </c>
      <c r="G124" s="2" t="s">
        <v>17</v>
      </c>
    </row>
    <row r="125" spans="1:9" ht="90">
      <c r="A125" s="3">
        <v>2</v>
      </c>
      <c r="B125" s="2" t="s">
        <v>175</v>
      </c>
      <c r="C125" s="2" t="s">
        <v>107</v>
      </c>
      <c r="D125" s="2" t="s">
        <v>108</v>
      </c>
      <c r="E125" s="2" t="s">
        <v>11</v>
      </c>
      <c r="F125" s="2" t="s">
        <v>109</v>
      </c>
      <c r="G125" s="4" t="s">
        <v>110</v>
      </c>
    </row>
    <row r="126" spans="1:9" ht="90">
      <c r="A126" s="3">
        <v>3</v>
      </c>
      <c r="B126" s="2" t="s">
        <v>176</v>
      </c>
      <c r="C126" s="2" t="s">
        <v>107</v>
      </c>
      <c r="D126" s="2" t="s">
        <v>108</v>
      </c>
      <c r="E126" s="2" t="s">
        <v>11</v>
      </c>
      <c r="F126" s="2" t="s">
        <v>112</v>
      </c>
      <c r="G126" s="4" t="s">
        <v>111</v>
      </c>
    </row>
    <row r="127" spans="1:9">
      <c r="F127" s="2"/>
      <c r="G127" s="2"/>
    </row>
    <row r="128" spans="1:9">
      <c r="F128" s="2"/>
      <c r="G128" s="2"/>
    </row>
    <row r="129" spans="1:7">
      <c r="F129" s="2"/>
      <c r="G129" s="2"/>
    </row>
    <row r="130" spans="1:7" ht="30.75">
      <c r="A130" s="3">
        <v>1</v>
      </c>
      <c r="B130" s="1" t="s">
        <v>178</v>
      </c>
      <c r="C130" s="2" t="s">
        <v>6</v>
      </c>
      <c r="D130" s="2" t="s">
        <v>7</v>
      </c>
      <c r="E130" s="2" t="s">
        <v>11</v>
      </c>
      <c r="F130" s="2" t="s">
        <v>167</v>
      </c>
      <c r="G130" s="4" t="s">
        <v>127</v>
      </c>
    </row>
    <row r="131" spans="1:7" ht="63.75">
      <c r="A131" s="3">
        <v>2</v>
      </c>
      <c r="B131" s="2" t="s">
        <v>306</v>
      </c>
      <c r="C131" s="2" t="s">
        <v>107</v>
      </c>
      <c r="D131" s="3" t="s">
        <v>133</v>
      </c>
      <c r="E131" s="2" t="s">
        <v>11</v>
      </c>
      <c r="F131" s="2" t="s">
        <v>171</v>
      </c>
      <c r="G131" s="2" t="s">
        <v>168</v>
      </c>
    </row>
    <row r="132" spans="1:7" ht="48.75">
      <c r="A132" s="3">
        <v>3</v>
      </c>
      <c r="B132" s="2" t="s">
        <v>181</v>
      </c>
      <c r="C132" s="2" t="s">
        <v>6</v>
      </c>
      <c r="D132" s="2" t="s">
        <v>68</v>
      </c>
      <c r="E132" s="2" t="s">
        <v>11</v>
      </c>
      <c r="F132" s="8" t="s">
        <v>70</v>
      </c>
      <c r="G132" s="2" t="s">
        <v>69</v>
      </c>
    </row>
    <row r="133" spans="1:7" ht="33.75">
      <c r="A133" s="3">
        <v>1</v>
      </c>
      <c r="B133" s="3" t="s">
        <v>182</v>
      </c>
      <c r="C133" s="2" t="s">
        <v>6</v>
      </c>
      <c r="D133" s="2" t="s">
        <v>7</v>
      </c>
      <c r="E133" s="2" t="s">
        <v>11</v>
      </c>
      <c r="F133" s="2" t="s">
        <v>206</v>
      </c>
      <c r="G133" s="2" t="s">
        <v>205</v>
      </c>
    </row>
    <row r="134" spans="1:7">
      <c r="B134" s="2"/>
      <c r="C134" s="2"/>
      <c r="D134" s="2"/>
      <c r="E134" s="2"/>
      <c r="F134" s="2"/>
      <c r="G134" s="2"/>
    </row>
    <row r="135" spans="1:7" ht="48.75">
      <c r="A135" s="3">
        <v>1</v>
      </c>
      <c r="B135" s="2" t="s">
        <v>174</v>
      </c>
      <c r="C135" s="2" t="s">
        <v>6</v>
      </c>
      <c r="D135" s="2" t="s">
        <v>86</v>
      </c>
      <c r="E135" s="2" t="s">
        <v>8</v>
      </c>
      <c r="F135" s="2" t="s">
        <v>88</v>
      </c>
      <c r="G135" s="2" t="s">
        <v>87</v>
      </c>
    </row>
    <row r="136" spans="1:7" ht="45">
      <c r="A136" s="3">
        <v>2</v>
      </c>
      <c r="B136" s="2" t="s">
        <v>180</v>
      </c>
      <c r="C136" s="2" t="s">
        <v>6</v>
      </c>
      <c r="D136" s="2" t="s">
        <v>155</v>
      </c>
      <c r="E136" s="2" t="s">
        <v>8</v>
      </c>
      <c r="F136" s="2" t="s">
        <v>157</v>
      </c>
      <c r="G136" s="2" t="s">
        <v>156</v>
      </c>
    </row>
    <row r="137" spans="1:7" ht="48.75">
      <c r="A137" s="3">
        <v>3</v>
      </c>
      <c r="B137" s="4" t="s">
        <v>179</v>
      </c>
      <c r="C137" s="2" t="s">
        <v>6</v>
      </c>
      <c r="F137" s="4" t="s">
        <v>166</v>
      </c>
      <c r="G137" s="2" t="s">
        <v>163</v>
      </c>
    </row>
    <row r="138" spans="1:7" ht="30">
      <c r="A138" s="3">
        <v>4</v>
      </c>
      <c r="B138" s="2" t="s">
        <v>200</v>
      </c>
      <c r="C138" s="2" t="s">
        <v>6</v>
      </c>
      <c r="D138" s="2" t="s">
        <v>7</v>
      </c>
      <c r="E138" s="3" t="s">
        <v>65</v>
      </c>
      <c r="F138" s="2" t="s">
        <v>201</v>
      </c>
      <c r="G138" s="2"/>
    </row>
    <row r="139" spans="1:7">
      <c r="F139" s="2"/>
      <c r="G139" s="2"/>
    </row>
    <row r="140" spans="1:7">
      <c r="F140" s="2"/>
      <c r="G140" s="2"/>
    </row>
  </sheetData>
  <mergeCells count="9">
    <mergeCell ref="B121:D121"/>
    <mergeCell ref="I3:J3"/>
    <mergeCell ref="F63:G63"/>
    <mergeCell ref="B111:C111"/>
    <mergeCell ref="B39:C39"/>
    <mergeCell ref="B64:C64"/>
    <mergeCell ref="B83:C83"/>
    <mergeCell ref="B99:C99"/>
    <mergeCell ref="A107:D107"/>
  </mergeCells>
  <pageMargins left="0.70866141732283472" right="0.70866141732283472" top="0.74803149606299213" bottom="0.74803149606299213" header="0.31496062992125984" footer="0.31496062992125984"/>
  <pageSetup paperSize="9" scale="14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Лист1!_GoBack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PC</cp:lastModifiedBy>
  <cp:lastPrinted>2018-04-19T09:12:15Z</cp:lastPrinted>
  <dcterms:created xsi:type="dcterms:W3CDTF">2018-04-05T05:18:56Z</dcterms:created>
  <dcterms:modified xsi:type="dcterms:W3CDTF">2018-04-20T09:02:05Z</dcterms:modified>
</cp:coreProperties>
</file>