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ицей\Desktop\МЕНЮ\"/>
    </mc:Choice>
  </mc:AlternateContent>
  <bookViews>
    <workbookView xWindow="0" yWindow="0" windowWidth="28800" windowHeight="112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53" i="1" l="1"/>
  <c r="A253" i="1"/>
  <c r="L252" i="1"/>
  <c r="J252" i="1"/>
  <c r="I252" i="1"/>
  <c r="H252" i="1"/>
  <c r="G252" i="1"/>
  <c r="F252" i="1"/>
  <c r="B243" i="1"/>
  <c r="A243" i="1"/>
  <c r="L242" i="1"/>
  <c r="L253" i="1" s="1"/>
  <c r="J242" i="1"/>
  <c r="I242" i="1"/>
  <c r="H242" i="1"/>
  <c r="G242" i="1"/>
  <c r="F242" i="1"/>
  <c r="B228" i="1"/>
  <c r="A228" i="1"/>
  <c r="L227" i="1"/>
  <c r="J227" i="1"/>
  <c r="I227" i="1"/>
  <c r="H227" i="1"/>
  <c r="G227" i="1"/>
  <c r="F227" i="1"/>
  <c r="B218" i="1"/>
  <c r="A218" i="1"/>
  <c r="L217" i="1"/>
  <c r="J217" i="1"/>
  <c r="I217" i="1"/>
  <c r="H217" i="1"/>
  <c r="G217" i="1"/>
  <c r="F217" i="1"/>
  <c r="B204" i="1"/>
  <c r="A204" i="1"/>
  <c r="L203" i="1"/>
  <c r="J203" i="1"/>
  <c r="I203" i="1"/>
  <c r="H203" i="1"/>
  <c r="G203" i="1"/>
  <c r="F203" i="1"/>
  <c r="B194" i="1"/>
  <c r="A194" i="1"/>
  <c r="L193" i="1"/>
  <c r="J193" i="1"/>
  <c r="I193" i="1"/>
  <c r="H193" i="1"/>
  <c r="G193" i="1"/>
  <c r="G204" i="1" s="1"/>
  <c r="F193" i="1"/>
  <c r="B179" i="1"/>
  <c r="A179" i="1"/>
  <c r="L178" i="1"/>
  <c r="J178" i="1"/>
  <c r="I178" i="1"/>
  <c r="H178" i="1"/>
  <c r="G178" i="1"/>
  <c r="F178" i="1"/>
  <c r="B169" i="1"/>
  <c r="A169" i="1"/>
  <c r="L168" i="1"/>
  <c r="J168" i="1"/>
  <c r="I168" i="1"/>
  <c r="I179" i="1" s="1"/>
  <c r="H168" i="1"/>
  <c r="G168" i="1"/>
  <c r="F168" i="1"/>
  <c r="B155" i="1"/>
  <c r="A155" i="1"/>
  <c r="L154" i="1"/>
  <c r="J154" i="1"/>
  <c r="I154" i="1"/>
  <c r="H154" i="1"/>
  <c r="G154" i="1"/>
  <c r="F154" i="1"/>
  <c r="B145" i="1"/>
  <c r="A145" i="1"/>
  <c r="L144" i="1"/>
  <c r="J144" i="1"/>
  <c r="I144" i="1"/>
  <c r="H144" i="1"/>
  <c r="G144" i="1"/>
  <c r="F144" i="1"/>
  <c r="B130" i="1"/>
  <c r="A130" i="1"/>
  <c r="L129" i="1"/>
  <c r="J129" i="1"/>
  <c r="I129" i="1"/>
  <c r="H129" i="1"/>
  <c r="G129" i="1"/>
  <c r="F129" i="1"/>
  <c r="B120" i="1"/>
  <c r="A120" i="1"/>
  <c r="L119" i="1"/>
  <c r="J119" i="1"/>
  <c r="I119" i="1"/>
  <c r="H119" i="1"/>
  <c r="H130" i="1" s="1"/>
  <c r="G119" i="1"/>
  <c r="F119" i="1"/>
  <c r="B105" i="1"/>
  <c r="A105" i="1"/>
  <c r="L104" i="1"/>
  <c r="J104" i="1"/>
  <c r="I104" i="1"/>
  <c r="H104" i="1"/>
  <c r="G104" i="1"/>
  <c r="F104" i="1"/>
  <c r="B95" i="1"/>
  <c r="A95" i="1"/>
  <c r="L94" i="1"/>
  <c r="L105" i="1" s="1"/>
  <c r="J94" i="1"/>
  <c r="I94" i="1"/>
  <c r="I105" i="1" s="1"/>
  <c r="H94" i="1"/>
  <c r="G94" i="1"/>
  <c r="F94" i="1"/>
  <c r="B80" i="1"/>
  <c r="A80" i="1"/>
  <c r="L79" i="1"/>
  <c r="J79" i="1"/>
  <c r="I79" i="1"/>
  <c r="H79" i="1"/>
  <c r="G79" i="1"/>
  <c r="F79" i="1"/>
  <c r="B70" i="1"/>
  <c r="A70" i="1"/>
  <c r="L69" i="1"/>
  <c r="J69" i="1"/>
  <c r="I69" i="1"/>
  <c r="H69" i="1"/>
  <c r="G69" i="1"/>
  <c r="F69" i="1"/>
  <c r="B55" i="1"/>
  <c r="A55" i="1"/>
  <c r="L54" i="1"/>
  <c r="J54" i="1"/>
  <c r="I54" i="1"/>
  <c r="H54" i="1"/>
  <c r="G54" i="1"/>
  <c r="F54" i="1"/>
  <c r="B45" i="1"/>
  <c r="A45" i="1"/>
  <c r="L44" i="1"/>
  <c r="J44" i="1"/>
  <c r="I44" i="1"/>
  <c r="H44" i="1"/>
  <c r="H55" i="1" s="1"/>
  <c r="G44" i="1"/>
  <c r="F44" i="1"/>
  <c r="B30" i="1"/>
  <c r="A30" i="1"/>
  <c r="L29" i="1"/>
  <c r="J29" i="1"/>
  <c r="I29" i="1"/>
  <c r="H29" i="1"/>
  <c r="G29" i="1"/>
  <c r="F29" i="1"/>
  <c r="B20" i="1"/>
  <c r="A20" i="1"/>
  <c r="L19" i="1"/>
  <c r="L30" i="1" s="1"/>
  <c r="J19" i="1"/>
  <c r="I19" i="1"/>
  <c r="I30" i="1" s="1"/>
  <c r="H19" i="1"/>
  <c r="G19" i="1"/>
  <c r="F19" i="1"/>
  <c r="J30" i="1" l="1"/>
  <c r="F55" i="1"/>
  <c r="I55" i="1"/>
  <c r="J105" i="1"/>
  <c r="F130" i="1"/>
  <c r="J179" i="1"/>
  <c r="I204" i="1"/>
  <c r="L55" i="1"/>
  <c r="L130" i="1"/>
  <c r="G155" i="1"/>
  <c r="H253" i="1"/>
  <c r="I253" i="1"/>
  <c r="J55" i="1"/>
  <c r="J130" i="1"/>
  <c r="F155" i="1"/>
  <c r="J204" i="1"/>
  <c r="L204" i="1"/>
  <c r="H155" i="1"/>
  <c r="I80" i="1"/>
  <c r="G228" i="1"/>
  <c r="G30" i="1"/>
  <c r="H80" i="1"/>
  <c r="H105" i="1"/>
  <c r="G253" i="1"/>
  <c r="J80" i="1"/>
  <c r="I155" i="1"/>
  <c r="H228" i="1"/>
  <c r="H30" i="1"/>
  <c r="L80" i="1"/>
  <c r="F105" i="1"/>
  <c r="F204" i="1"/>
  <c r="L155" i="1"/>
  <c r="G179" i="1"/>
  <c r="J228" i="1"/>
  <c r="H179" i="1"/>
  <c r="L228" i="1"/>
  <c r="J253" i="1"/>
  <c r="G55" i="1"/>
  <c r="G105" i="1"/>
  <c r="J155" i="1"/>
  <c r="F179" i="1"/>
  <c r="F228" i="1"/>
  <c r="I228" i="1"/>
  <c r="F80" i="1"/>
  <c r="G130" i="1"/>
  <c r="L179" i="1"/>
  <c r="F30" i="1"/>
  <c r="G80" i="1"/>
  <c r="F253" i="1"/>
  <c r="I130" i="1"/>
  <c r="H204" i="1"/>
  <c r="G254" i="1" l="1"/>
  <c r="H254" i="1"/>
  <c r="F254" i="1"/>
  <c r="L254" i="1"/>
  <c r="J254" i="1"/>
  <c r="I254" i="1"/>
</calcChain>
</file>

<file path=xl/sharedStrings.xml><?xml version="1.0" encoding="utf-8"?>
<sst xmlns="http://schemas.openxmlformats.org/spreadsheetml/2006/main" count="339" uniqueCount="91">
  <si>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</si>
  <si>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</si>
  <si>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</si>
  <si>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</si>
  <si>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</si>
  <si>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</si>
  <si>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</si>
  <si>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</si>
  <si>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</si>
  <si>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</si>
  <si>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</si>
  <si>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</si>
  <si>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</si>
  <si>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</si>
  <si>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</si>
  <si>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</si>
  <si>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</si>
  <si>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</si>
  <si>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</si>
  <si>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</si>
  <si>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</si>
  <si>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</si>
  <si>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</si>
  <si>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</si>
  <si>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</si>
  <si>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</si>
  <si>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</si>
  <si>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</si>
  <si>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</si>
  <si>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</si>
  <si>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</si>
  <si>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</si>
  <si>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</si>
  <si>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</si>
  <si>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</si>
  <si>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</si>
  <si>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</si>
  <si>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</si>
  <si>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"Многопрофильный лицей "Здоровое поколение"</t>
  </si>
  <si>
    <t>Директор</t>
  </si>
  <si>
    <t>Трошин В.Л.</t>
  </si>
  <si>
    <t>Согласовал:</t>
  </si>
  <si>
    <t>Котлеты столичные</t>
  </si>
  <si>
    <t>Макароны отварные с сыром</t>
  </si>
  <si>
    <t>Чай с сахаром, лимоном</t>
  </si>
  <si>
    <t>ТТК 2023</t>
  </si>
  <si>
    <t>ТТК 2019</t>
  </si>
  <si>
    <t>ТТк 2021</t>
  </si>
  <si>
    <t>ТТК 2021</t>
  </si>
  <si>
    <t>Салат - бар</t>
  </si>
  <si>
    <t>Морковь свежая порциями</t>
  </si>
  <si>
    <t>Капуста белокочанная свжая порциями</t>
  </si>
  <si>
    <t>Сыр</t>
  </si>
  <si>
    <t>Сухарики из пшеничного хлеба</t>
  </si>
  <si>
    <t>Масло растительное</t>
  </si>
  <si>
    <t>Жаркое из птицы (грудки куриные)</t>
  </si>
  <si>
    <t>Яблоки</t>
  </si>
  <si>
    <t>532\2013</t>
  </si>
  <si>
    <t>Кукуруза консервированная</t>
  </si>
  <si>
    <t>Напиток из замороженной черной смородины</t>
  </si>
  <si>
    <t>Сосиски отварные</t>
  </si>
  <si>
    <t>Каша гречневая вязкая с маслом</t>
  </si>
  <si>
    <t>Помидоры свежие порциями</t>
  </si>
  <si>
    <t>Зеленый горошек консервированный</t>
  </si>
  <si>
    <t>243\2015</t>
  </si>
  <si>
    <t>303\2015</t>
  </si>
  <si>
    <t>Плов с говядиной</t>
  </si>
  <si>
    <t>Свекла отварная (тертая)</t>
  </si>
  <si>
    <t>Напиток из сухофруктов</t>
  </si>
  <si>
    <t>639\2004</t>
  </si>
  <si>
    <t>Ежики с мясом и рисом в соусе томатном</t>
  </si>
  <si>
    <t>ТТК 2020</t>
  </si>
  <si>
    <t>Пюре картофельное</t>
  </si>
  <si>
    <t>312\2015</t>
  </si>
  <si>
    <t>Огурцы свежие порциями</t>
  </si>
  <si>
    <t>Фасоль консервированная</t>
  </si>
  <si>
    <t>Куриная грудка в томатном соусе</t>
  </si>
  <si>
    <t>Рис отварной</t>
  </si>
  <si>
    <t>304\2015</t>
  </si>
  <si>
    <t>Жаркое по-домашнему</t>
  </si>
  <si>
    <t>ТТК 2022</t>
  </si>
  <si>
    <t>Кофейный напиток с молоком</t>
  </si>
  <si>
    <t>379\2015</t>
  </si>
  <si>
    <t>Хлебная корзина (хлеб пшеничный\хлеб ржано-пшеничный)</t>
  </si>
  <si>
    <t>Чай с сахаром</t>
  </si>
  <si>
    <t>Плов с куриными грудками</t>
  </si>
  <si>
    <t>Биточки рыбные из фарша минтая</t>
  </si>
  <si>
    <t>Пюре картофельное с маслом сливочным</t>
  </si>
  <si>
    <t>десерт</t>
  </si>
  <si>
    <t>Печенье сдобное Шоколадное</t>
  </si>
  <si>
    <t>АКТ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</si>
</sst>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0" fillId="4" borderId="2" xfId="0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right" vertical="top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4" borderId="24" xfId="0" applyNumberFormat="1" applyFill="1" applyBorder="1" applyAlignment="1" applyProtection="1">
      <alignment horizontal="right" vertical="top"/>
      <protection locked="0"/>
    </xf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0" fillId="0" borderId="0" xfId="0" applyBorder="1"/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center" wrapText="1"/>
      <protection locked="0"/>
    </xf>
    <xf numFmtId="0" fontId="0" fillId="4" borderId="2" xfId="0" applyNumberFormat="1" applyFill="1" applyBorder="1" applyAlignment="1" applyProtection="1">
      <alignment horizontal="center" vertical="center"/>
      <protection locked="0"/>
    </xf>
    <xf numFmtId="0" fontId="0" fillId="4" borderId="24" xfId="0" applyNumberFormat="1" applyFill="1" applyBorder="1" applyAlignment="1" applyProtection="1">
      <alignment horizontal="center" vertical="center"/>
      <protection locked="0"/>
    </xf>
    <xf numFmtId="0" fontId="0" fillId="4" borderId="2" xfId="0" applyNumberFormat="1" applyFill="1" applyBorder="1" applyAlignment="1" applyProtection="1">
      <alignment horizontal="center" vertical="top"/>
      <protection locked="0"/>
    </xf>
    <xf numFmtId="0" fontId="0" fillId="4" borderId="24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0" xfId="0" applyFill="1" applyAlignment="1">
      <alignment horizontal="center"/>
    </xf>
    <xf numFmtId="0" fontId="0" fillId="4" borderId="0" xfId="0" applyFill="1" applyAlignment="1">
      <alignment horizontal="center" vertical="top"/>
    </xf>
    <xf numFmtId="0" fontId="2" fillId="2" borderId="26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60" sqref="M6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38</v>
      </c>
      <c r="D1" s="54"/>
      <c r="E1" s="54"/>
      <c r="F1" s="1" t="s">
        <v>41</v>
      </c>
      <c r="G1" s="2" t="s">
        <v>16</v>
      </c>
      <c r="H1" s="55" t="s">
        <v>39</v>
      </c>
      <c r="I1" s="55"/>
      <c r="J1" s="55"/>
      <c r="K1" s="55"/>
    </row>
    <row r="2" spans="1:12" ht="18" x14ac:dyDescent="0.2">
      <c r="A2" s="34" t="s">
        <v>6</v>
      </c>
      <c r="C2" s="2"/>
      <c r="G2" s="2" t="s">
        <v>17</v>
      </c>
      <c r="H2" s="55" t="s">
        <v>40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18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35</v>
      </c>
      <c r="I4" s="46" t="s">
        <v>36</v>
      </c>
      <c r="J4" s="46" t="s">
        <v>37</v>
      </c>
    </row>
    <row r="5" spans="1:12" ht="33.75" x14ac:dyDescent="0.2">
      <c r="A5" s="44" t="s">
        <v>14</v>
      </c>
      <c r="B5" s="45" t="s">
        <v>15</v>
      </c>
      <c r="C5" s="35" t="s">
        <v>0</v>
      </c>
      <c r="D5" s="35" t="s">
        <v>13</v>
      </c>
      <c r="E5" s="35" t="s">
        <v>12</v>
      </c>
      <c r="F5" s="35" t="s">
        <v>33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34</v>
      </c>
    </row>
    <row r="6" spans="1:12" ht="15" x14ac:dyDescent="0.25">
      <c r="A6" s="19">
        <v>1</v>
      </c>
      <c r="B6" s="20">
        <v>1</v>
      </c>
      <c r="C6" s="21" t="s">
        <v>19</v>
      </c>
      <c r="D6" s="5" t="s">
        <v>20</v>
      </c>
      <c r="E6" s="38" t="s">
        <v>76</v>
      </c>
      <c r="F6" s="39">
        <v>90</v>
      </c>
      <c r="G6" s="39">
        <v>10.45</v>
      </c>
      <c r="H6" s="39">
        <v>6.5</v>
      </c>
      <c r="I6" s="39">
        <v>3.27</v>
      </c>
      <c r="J6" s="39">
        <v>113</v>
      </c>
      <c r="K6" s="40" t="s">
        <v>48</v>
      </c>
      <c r="L6" s="39">
        <v>64.19</v>
      </c>
    </row>
    <row r="7" spans="1:12" ht="15" x14ac:dyDescent="0.25">
      <c r="A7" s="22"/>
      <c r="B7" s="14"/>
      <c r="C7" s="11"/>
      <c r="D7" s="6"/>
      <c r="E7" s="41" t="s">
        <v>77</v>
      </c>
      <c r="F7" s="42">
        <v>140</v>
      </c>
      <c r="G7" s="42">
        <v>3.57</v>
      </c>
      <c r="H7" s="42">
        <v>5.07</v>
      </c>
      <c r="I7" s="42">
        <v>37.35</v>
      </c>
      <c r="J7" s="42">
        <v>209</v>
      </c>
      <c r="K7" s="43" t="s">
        <v>78</v>
      </c>
      <c r="L7" s="42"/>
    </row>
    <row r="8" spans="1:12" ht="15" x14ac:dyDescent="0.25">
      <c r="A8" s="22"/>
      <c r="B8" s="14"/>
      <c r="C8" s="11"/>
      <c r="D8" s="8" t="s">
        <v>25</v>
      </c>
      <c r="E8" s="58" t="s">
        <v>49</v>
      </c>
      <c r="F8" s="67">
        <v>60</v>
      </c>
      <c r="G8" s="67">
        <v>1.56</v>
      </c>
      <c r="H8" s="67">
        <v>6.16</v>
      </c>
      <c r="I8" s="67">
        <v>7.78</v>
      </c>
      <c r="J8" s="68">
        <v>94</v>
      </c>
      <c r="K8" s="66" t="s">
        <v>45</v>
      </c>
      <c r="L8" s="61"/>
    </row>
    <row r="9" spans="1:12" ht="15" x14ac:dyDescent="0.25">
      <c r="A9" s="22"/>
      <c r="B9" s="14"/>
      <c r="C9" s="11"/>
      <c r="D9" s="6"/>
      <c r="E9" s="58" t="s">
        <v>50</v>
      </c>
      <c r="F9" s="59"/>
      <c r="G9" s="59"/>
      <c r="H9" s="59"/>
      <c r="I9" s="59"/>
      <c r="J9" s="62"/>
      <c r="K9" s="60"/>
      <c r="L9" s="61"/>
    </row>
    <row r="10" spans="1:12" ht="15" x14ac:dyDescent="0.25">
      <c r="A10" s="22"/>
      <c r="B10" s="14"/>
      <c r="C10" s="11"/>
      <c r="D10" s="6"/>
      <c r="E10" s="58" t="s">
        <v>51</v>
      </c>
      <c r="F10" s="59"/>
      <c r="G10" s="59"/>
      <c r="H10" s="59"/>
      <c r="I10" s="59"/>
      <c r="J10" s="62"/>
      <c r="K10" s="60"/>
      <c r="L10" s="61"/>
    </row>
    <row r="11" spans="1:12" ht="15" x14ac:dyDescent="0.25">
      <c r="A11" s="22"/>
      <c r="B11" s="14"/>
      <c r="C11" s="11"/>
      <c r="D11" s="6"/>
      <c r="E11" s="58" t="s">
        <v>58</v>
      </c>
      <c r="F11" s="59"/>
      <c r="G11" s="59"/>
      <c r="H11" s="59"/>
      <c r="I11" s="59"/>
      <c r="J11" s="62"/>
      <c r="K11" s="60"/>
      <c r="L11" s="61"/>
    </row>
    <row r="12" spans="1:12" ht="15" x14ac:dyDescent="0.25">
      <c r="A12" s="22"/>
      <c r="B12" s="14"/>
      <c r="C12" s="11"/>
      <c r="D12" s="6"/>
      <c r="E12" s="58" t="s">
        <v>53</v>
      </c>
      <c r="F12" s="59"/>
      <c r="G12" s="59"/>
      <c r="H12" s="59"/>
      <c r="I12" s="59"/>
      <c r="J12" s="62"/>
      <c r="K12" s="60"/>
      <c r="L12" s="61"/>
    </row>
    <row r="13" spans="1:12" ht="15" x14ac:dyDescent="0.25">
      <c r="A13" s="22"/>
      <c r="B13" s="14"/>
      <c r="C13" s="11"/>
      <c r="D13" s="6"/>
      <c r="E13" s="58" t="s">
        <v>54</v>
      </c>
      <c r="F13" s="59"/>
      <c r="G13" s="59"/>
      <c r="H13" s="59"/>
      <c r="I13" s="59"/>
      <c r="J13" s="62"/>
      <c r="K13" s="43"/>
      <c r="L13" s="42"/>
    </row>
    <row r="14" spans="1:12" ht="15" x14ac:dyDescent="0.25">
      <c r="A14" s="22"/>
      <c r="B14" s="14"/>
      <c r="C14" s="11"/>
      <c r="D14" s="7" t="s">
        <v>29</v>
      </c>
      <c r="E14" s="41" t="s">
        <v>59</v>
      </c>
      <c r="F14" s="42">
        <v>200</v>
      </c>
      <c r="G14" s="42">
        <v>0.1</v>
      </c>
      <c r="H14" s="42">
        <v>0.04</v>
      </c>
      <c r="I14" s="42">
        <v>10.71</v>
      </c>
      <c r="J14" s="42">
        <v>44</v>
      </c>
      <c r="K14" s="43" t="s">
        <v>48</v>
      </c>
      <c r="L14" s="42"/>
    </row>
    <row r="15" spans="1:12" ht="30" x14ac:dyDescent="0.25">
      <c r="A15" s="22"/>
      <c r="B15" s="14"/>
      <c r="C15" s="11"/>
      <c r="D15" s="7" t="s">
        <v>22</v>
      </c>
      <c r="E15" s="58" t="s">
        <v>83</v>
      </c>
      <c r="F15" s="67">
        <v>40</v>
      </c>
      <c r="G15" s="67">
        <v>2.52</v>
      </c>
      <c r="H15" s="67">
        <v>0.36</v>
      </c>
      <c r="I15" s="67">
        <v>18.84</v>
      </c>
      <c r="J15" s="68">
        <v>91</v>
      </c>
      <c r="K15" s="43"/>
      <c r="L15" s="42"/>
    </row>
    <row r="16" spans="1:12" ht="15" x14ac:dyDescent="0.25">
      <c r="A16" s="22"/>
      <c r="B16" s="14"/>
      <c r="C16" s="11"/>
      <c r="D16" s="7" t="s">
        <v>23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2"/>
      <c r="B17" s="14"/>
      <c r="C17" s="11"/>
      <c r="D17" s="6"/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2"/>
      <c r="B18" s="14"/>
      <c r="C18" s="11"/>
      <c r="D18" s="6"/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6"/>
      <c r="C19" s="8"/>
      <c r="D19" s="17" t="s">
        <v>32</v>
      </c>
      <c r="E19" s="9"/>
      <c r="F19" s="18">
        <f>SUM(F6:F18)</f>
        <v>530</v>
      </c>
      <c r="G19" s="18">
        <f t="shared" ref="G19:J19" si="0">SUM(G6:G18)</f>
        <v>18.2</v>
      </c>
      <c r="H19" s="18">
        <f t="shared" si="0"/>
        <v>18.13</v>
      </c>
      <c r="I19" s="18">
        <f t="shared" si="0"/>
        <v>77.95</v>
      </c>
      <c r="J19" s="18">
        <f t="shared" si="0"/>
        <v>551</v>
      </c>
      <c r="K19" s="24"/>
      <c r="L19" s="18">
        <f t="shared" ref="L19" si="1">SUM(L6:L18)</f>
        <v>64.19</v>
      </c>
    </row>
    <row r="20" spans="1:12" ht="15" x14ac:dyDescent="0.25">
      <c r="A20" s="25">
        <f>A6</f>
        <v>1</v>
      </c>
      <c r="B20" s="12">
        <f>B6</f>
        <v>1</v>
      </c>
      <c r="C20" s="10" t="s">
        <v>24</v>
      </c>
      <c r="D20" s="7" t="s">
        <v>25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2"/>
      <c r="B21" s="14"/>
      <c r="C21" s="11"/>
      <c r="D21" s="7" t="s">
        <v>26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2"/>
      <c r="B22" s="14"/>
      <c r="C22" s="11"/>
      <c r="D22" s="7" t="s">
        <v>27</v>
      </c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2"/>
      <c r="B23" s="14"/>
      <c r="C23" s="11"/>
      <c r="D23" s="7" t="s">
        <v>28</v>
      </c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2"/>
      <c r="B24" s="14"/>
      <c r="C24" s="11"/>
      <c r="D24" s="7" t="s">
        <v>29</v>
      </c>
      <c r="E24" s="41"/>
      <c r="F24" s="42"/>
      <c r="G24" s="42"/>
      <c r="H24" s="42"/>
      <c r="I24" s="42"/>
      <c r="J24" s="42"/>
      <c r="K24" s="43"/>
      <c r="L24" s="42"/>
    </row>
    <row r="25" spans="1:12" ht="15" x14ac:dyDescent="0.25">
      <c r="A25" s="22"/>
      <c r="B25" s="14"/>
      <c r="C25" s="11"/>
      <c r="D25" s="7" t="s">
        <v>30</v>
      </c>
      <c r="E25" s="41"/>
      <c r="F25" s="42"/>
      <c r="G25" s="42"/>
      <c r="H25" s="42"/>
      <c r="I25" s="42"/>
      <c r="J25" s="42"/>
      <c r="K25" s="43"/>
      <c r="L25" s="42"/>
    </row>
    <row r="26" spans="1:12" ht="15" x14ac:dyDescent="0.25">
      <c r="A26" s="22"/>
      <c r="B26" s="14"/>
      <c r="C26" s="11"/>
      <c r="D26" s="7" t="s">
        <v>31</v>
      </c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22"/>
      <c r="B27" s="14"/>
      <c r="C27" s="11"/>
      <c r="D27" s="6"/>
      <c r="E27" s="41"/>
      <c r="F27" s="42"/>
      <c r="G27" s="42"/>
      <c r="H27" s="42"/>
      <c r="I27" s="42"/>
      <c r="J27" s="42"/>
      <c r="K27" s="43"/>
      <c r="L27" s="42"/>
    </row>
    <row r="28" spans="1:12" ht="15" x14ac:dyDescent="0.25">
      <c r="A28" s="22"/>
      <c r="B28" s="14"/>
      <c r="C28" s="11"/>
      <c r="D28" s="6"/>
      <c r="E28" s="41"/>
      <c r="F28" s="42"/>
      <c r="G28" s="42"/>
      <c r="H28" s="42"/>
      <c r="I28" s="42"/>
      <c r="J28" s="42"/>
      <c r="K28" s="43"/>
      <c r="L28" s="42"/>
    </row>
    <row r="29" spans="1:12" ht="15" x14ac:dyDescent="0.25">
      <c r="A29" s="23"/>
      <c r="B29" s="16"/>
      <c r="C29" s="8"/>
      <c r="D29" s="17" t="s">
        <v>32</v>
      </c>
      <c r="E29" s="9"/>
      <c r="F29" s="18">
        <f>SUM(F20:F28)</f>
        <v>0</v>
      </c>
      <c r="G29" s="18">
        <f t="shared" ref="G29:J29" si="2">SUM(G20:G28)</f>
        <v>0</v>
      </c>
      <c r="H29" s="18">
        <f t="shared" si="2"/>
        <v>0</v>
      </c>
      <c r="I29" s="18">
        <f t="shared" si="2"/>
        <v>0</v>
      </c>
      <c r="J29" s="18">
        <f t="shared" si="2"/>
        <v>0</v>
      </c>
      <c r="K29" s="24"/>
      <c r="L29" s="18">
        <f t="shared" ref="L29" si="3">SUM(L20:L28)</f>
        <v>0</v>
      </c>
    </row>
    <row r="30" spans="1:12" ht="15" x14ac:dyDescent="0.2">
      <c r="A30" s="28">
        <f>A6</f>
        <v>1</v>
      </c>
      <c r="B30" s="29">
        <f>B6</f>
        <v>1</v>
      </c>
      <c r="C30" s="56" t="s">
        <v>4</v>
      </c>
      <c r="D30" s="57"/>
      <c r="E30" s="30"/>
      <c r="F30" s="31">
        <f>F19+F29</f>
        <v>530</v>
      </c>
      <c r="G30" s="31">
        <f t="shared" ref="G30:J30" si="4">G19+G29</f>
        <v>18.2</v>
      </c>
      <c r="H30" s="31">
        <f t="shared" si="4"/>
        <v>18.13</v>
      </c>
      <c r="I30" s="31">
        <f t="shared" si="4"/>
        <v>77.95</v>
      </c>
      <c r="J30" s="31">
        <f t="shared" si="4"/>
        <v>551</v>
      </c>
      <c r="K30" s="31"/>
      <c r="L30" s="31">
        <f t="shared" ref="L30" si="5">L19+L29</f>
        <v>64.19</v>
      </c>
    </row>
    <row r="31" spans="1:12" ht="15" x14ac:dyDescent="0.25">
      <c r="A31" s="13">
        <v>1</v>
      </c>
      <c r="B31" s="14">
        <v>2</v>
      </c>
      <c r="C31" s="21" t="s">
        <v>19</v>
      </c>
      <c r="D31" s="5" t="s">
        <v>20</v>
      </c>
      <c r="E31" s="38" t="s">
        <v>79</v>
      </c>
      <c r="F31" s="39">
        <v>160</v>
      </c>
      <c r="G31" s="39">
        <v>8.64</v>
      </c>
      <c r="H31" s="39">
        <v>7.5</v>
      </c>
      <c r="I31" s="39">
        <v>21.36</v>
      </c>
      <c r="J31" s="39">
        <v>189</v>
      </c>
      <c r="K31" s="40" t="s">
        <v>80</v>
      </c>
      <c r="L31" s="39">
        <v>64.19</v>
      </c>
    </row>
    <row r="32" spans="1:12" ht="15" x14ac:dyDescent="0.25">
      <c r="A32" s="13"/>
      <c r="B32" s="14"/>
      <c r="C32" s="11"/>
      <c r="D32" s="8" t="s">
        <v>25</v>
      </c>
      <c r="E32" s="58" t="s">
        <v>49</v>
      </c>
      <c r="F32" s="69">
        <v>60</v>
      </c>
      <c r="G32" s="69">
        <v>3.86</v>
      </c>
      <c r="H32" s="69">
        <v>8.74</v>
      </c>
      <c r="I32" s="69">
        <v>7.46</v>
      </c>
      <c r="J32" s="70">
        <v>125</v>
      </c>
      <c r="K32" s="60" t="s">
        <v>45</v>
      </c>
      <c r="L32" s="61"/>
    </row>
    <row r="33" spans="1:12" ht="15" x14ac:dyDescent="0.25">
      <c r="A33" s="13"/>
      <c r="B33" s="14"/>
      <c r="C33" s="11"/>
      <c r="D33" s="6"/>
      <c r="E33" s="58" t="s">
        <v>67</v>
      </c>
      <c r="F33" s="59"/>
      <c r="G33" s="59"/>
      <c r="H33" s="59"/>
      <c r="I33" s="59"/>
      <c r="J33" s="62"/>
      <c r="K33" s="60"/>
      <c r="L33" s="61"/>
    </row>
    <row r="34" spans="1:12" ht="15" x14ac:dyDescent="0.25">
      <c r="A34" s="13"/>
      <c r="B34" s="14"/>
      <c r="C34" s="11"/>
      <c r="D34" s="6"/>
      <c r="E34" s="58" t="s">
        <v>50</v>
      </c>
      <c r="F34" s="59"/>
      <c r="G34" s="59"/>
      <c r="H34" s="59"/>
      <c r="I34" s="59"/>
      <c r="J34" s="62"/>
      <c r="K34" s="60"/>
      <c r="L34" s="61"/>
    </row>
    <row r="35" spans="1:12" ht="15" x14ac:dyDescent="0.25">
      <c r="A35" s="13"/>
      <c r="B35" s="14"/>
      <c r="C35" s="11"/>
      <c r="D35" s="6"/>
      <c r="E35" s="58" t="s">
        <v>52</v>
      </c>
      <c r="F35" s="59"/>
      <c r="G35" s="59"/>
      <c r="H35" s="59"/>
      <c r="I35" s="59"/>
      <c r="J35" s="62"/>
      <c r="K35" s="60"/>
      <c r="L35" s="61"/>
    </row>
    <row r="36" spans="1:12" ht="15" x14ac:dyDescent="0.25">
      <c r="A36" s="13"/>
      <c r="B36" s="14"/>
      <c r="C36" s="11"/>
      <c r="D36" s="6"/>
      <c r="E36" s="58" t="s">
        <v>53</v>
      </c>
      <c r="F36" s="59"/>
      <c r="G36" s="59"/>
      <c r="H36" s="59"/>
      <c r="I36" s="59"/>
      <c r="J36" s="62"/>
      <c r="K36" s="60"/>
      <c r="L36" s="61"/>
    </row>
    <row r="37" spans="1:12" ht="15" x14ac:dyDescent="0.25">
      <c r="A37" s="13"/>
      <c r="B37" s="14"/>
      <c r="C37" s="11"/>
      <c r="D37" s="6"/>
      <c r="E37" s="58" t="s">
        <v>54</v>
      </c>
      <c r="F37" s="59"/>
      <c r="G37" s="59"/>
      <c r="H37" s="59"/>
      <c r="I37" s="59"/>
      <c r="J37" s="62"/>
      <c r="K37" s="60"/>
      <c r="L37" s="61"/>
    </row>
    <row r="38" spans="1:12" ht="15" x14ac:dyDescent="0.25">
      <c r="A38" s="13"/>
      <c r="B38" s="14"/>
      <c r="C38" s="11"/>
      <c r="D38" s="6"/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3"/>
      <c r="B39" s="14"/>
      <c r="C39" s="11"/>
      <c r="D39" s="7" t="s">
        <v>21</v>
      </c>
      <c r="E39" s="41" t="s">
        <v>81</v>
      </c>
      <c r="F39" s="42">
        <v>200</v>
      </c>
      <c r="G39" s="42">
        <v>3.3</v>
      </c>
      <c r="H39" s="42">
        <v>1.51</v>
      </c>
      <c r="I39" s="42">
        <v>21.8</v>
      </c>
      <c r="J39" s="42">
        <v>120</v>
      </c>
      <c r="K39" s="43" t="s">
        <v>82</v>
      </c>
      <c r="L39" s="42"/>
    </row>
    <row r="40" spans="1:12" ht="30" x14ac:dyDescent="0.25">
      <c r="A40" s="13"/>
      <c r="B40" s="14"/>
      <c r="C40" s="11"/>
      <c r="D40" s="7" t="s">
        <v>22</v>
      </c>
      <c r="E40" s="58" t="s">
        <v>83</v>
      </c>
      <c r="F40" s="67">
        <v>40</v>
      </c>
      <c r="G40" s="67">
        <v>2.52</v>
      </c>
      <c r="H40" s="67">
        <v>0.36</v>
      </c>
      <c r="I40" s="67">
        <v>18.84</v>
      </c>
      <c r="J40" s="68">
        <v>91</v>
      </c>
      <c r="K40" s="43"/>
      <c r="L40" s="42"/>
    </row>
    <row r="41" spans="1:12" ht="15" x14ac:dyDescent="0.25">
      <c r="A41" s="13"/>
      <c r="B41" s="14"/>
      <c r="C41" s="11"/>
      <c r="D41" s="7" t="s">
        <v>23</v>
      </c>
      <c r="E41" s="58" t="s">
        <v>56</v>
      </c>
      <c r="F41" s="69">
        <v>50</v>
      </c>
      <c r="G41" s="69">
        <v>0.2</v>
      </c>
      <c r="H41" s="69">
        <v>0.2</v>
      </c>
      <c r="I41" s="69">
        <v>4.9000000000000004</v>
      </c>
      <c r="J41" s="70">
        <v>24</v>
      </c>
      <c r="K41" s="43" t="s">
        <v>57</v>
      </c>
      <c r="L41" s="42"/>
    </row>
    <row r="42" spans="1:12" ht="15" x14ac:dyDescent="0.25">
      <c r="A42" s="13"/>
      <c r="B42" s="14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3"/>
      <c r="B43" s="14"/>
      <c r="C43" s="11"/>
      <c r="D43" s="6"/>
      <c r="E43" s="41"/>
      <c r="F43" s="42"/>
      <c r="G43" s="42"/>
      <c r="H43" s="42"/>
      <c r="I43" s="42"/>
      <c r="J43" s="42"/>
      <c r="K43" s="43"/>
      <c r="L43" s="42"/>
    </row>
    <row r="44" spans="1:12" ht="15" x14ac:dyDescent="0.25">
      <c r="A44" s="15"/>
      <c r="B44" s="16"/>
      <c r="C44" s="8"/>
      <c r="D44" s="17" t="s">
        <v>32</v>
      </c>
      <c r="E44" s="9"/>
      <c r="F44" s="18">
        <f>SUM(F31:F43)</f>
        <v>510</v>
      </c>
      <c r="G44" s="18">
        <f t="shared" ref="G44" si="6">SUM(G31:G43)</f>
        <v>18.52</v>
      </c>
      <c r="H44" s="18">
        <f t="shared" ref="H44" si="7">SUM(H31:H43)</f>
        <v>18.310000000000002</v>
      </c>
      <c r="I44" s="18">
        <f t="shared" ref="I44" si="8">SUM(I31:I43)</f>
        <v>74.360000000000014</v>
      </c>
      <c r="J44" s="18">
        <f t="shared" ref="J44:L44" si="9">SUM(J31:J43)</f>
        <v>549</v>
      </c>
      <c r="K44" s="24"/>
      <c r="L44" s="18">
        <f t="shared" si="9"/>
        <v>64.19</v>
      </c>
    </row>
    <row r="45" spans="1:12" ht="15" x14ac:dyDescent="0.25">
      <c r="A45" s="12">
        <f>A31</f>
        <v>1</v>
      </c>
      <c r="B45" s="12">
        <f>B31</f>
        <v>2</v>
      </c>
      <c r="C45" s="10" t="s">
        <v>24</v>
      </c>
      <c r="D45" s="7" t="s">
        <v>25</v>
      </c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13"/>
      <c r="B46" s="14"/>
      <c r="C46" s="11"/>
      <c r="D46" s="7" t="s">
        <v>26</v>
      </c>
      <c r="E46" s="41"/>
      <c r="F46" s="42"/>
      <c r="G46" s="42"/>
      <c r="H46" s="42"/>
      <c r="I46" s="42"/>
      <c r="J46" s="42"/>
      <c r="K46" s="43"/>
      <c r="L46" s="42"/>
    </row>
    <row r="47" spans="1:12" ht="15" x14ac:dyDescent="0.25">
      <c r="A47" s="13"/>
      <c r="B47" s="14"/>
      <c r="C47" s="11"/>
      <c r="D47" s="7" t="s">
        <v>27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13"/>
      <c r="B48" s="14"/>
      <c r="C48" s="11"/>
      <c r="D48" s="7" t="s">
        <v>28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13"/>
      <c r="B49" s="14"/>
      <c r="C49" s="11"/>
      <c r="D49" s="7" t="s">
        <v>29</v>
      </c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13"/>
      <c r="B50" s="14"/>
      <c r="C50" s="11"/>
      <c r="D50" s="7" t="s">
        <v>30</v>
      </c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13"/>
      <c r="B51" s="14"/>
      <c r="C51" s="11"/>
      <c r="D51" s="7" t="s">
        <v>31</v>
      </c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13"/>
      <c r="B52" s="14"/>
      <c r="C52" s="11"/>
      <c r="D52" s="6"/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13"/>
      <c r="B53" s="14"/>
      <c r="C53" s="11"/>
      <c r="D53" s="6"/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15"/>
      <c r="B54" s="16"/>
      <c r="C54" s="8"/>
      <c r="D54" s="17" t="s">
        <v>32</v>
      </c>
      <c r="E54" s="9"/>
      <c r="F54" s="18">
        <f>SUM(F45:F53)</f>
        <v>0</v>
      </c>
      <c r="G54" s="18">
        <f t="shared" ref="G54" si="10">SUM(G45:G53)</f>
        <v>0</v>
      </c>
      <c r="H54" s="18">
        <f t="shared" ref="H54" si="11">SUM(H45:H53)</f>
        <v>0</v>
      </c>
      <c r="I54" s="18">
        <f t="shared" ref="I54" si="12">SUM(I45:I53)</f>
        <v>0</v>
      </c>
      <c r="J54" s="18">
        <f t="shared" ref="J54:L54" si="13">SUM(J45:J53)</f>
        <v>0</v>
      </c>
      <c r="K54" s="24"/>
      <c r="L54" s="18">
        <f t="shared" si="13"/>
        <v>0</v>
      </c>
    </row>
    <row r="55" spans="1:12" ht="15.75" customHeight="1" thickBot="1" x14ac:dyDescent="0.25">
      <c r="A55" s="32">
        <f>A31</f>
        <v>1</v>
      </c>
      <c r="B55" s="32">
        <f>B31</f>
        <v>2</v>
      </c>
      <c r="C55" s="56" t="s">
        <v>4</v>
      </c>
      <c r="D55" s="57"/>
      <c r="E55" s="30"/>
      <c r="F55" s="31">
        <f>F44+F54</f>
        <v>510</v>
      </c>
      <c r="G55" s="31">
        <f t="shared" ref="G55" si="14">G44+G54</f>
        <v>18.52</v>
      </c>
      <c r="H55" s="31">
        <f t="shared" ref="H55" si="15">H44+H54</f>
        <v>18.310000000000002</v>
      </c>
      <c r="I55" s="31">
        <f t="shared" ref="I55" si="16">I44+I54</f>
        <v>74.360000000000014</v>
      </c>
      <c r="J55" s="31">
        <f t="shared" ref="J55:L55" si="17">J44+J54</f>
        <v>549</v>
      </c>
      <c r="K55" s="31"/>
      <c r="L55" s="31">
        <f t="shared" si="17"/>
        <v>64.19</v>
      </c>
    </row>
    <row r="56" spans="1:12" ht="15" x14ac:dyDescent="0.25">
      <c r="A56" s="19">
        <v>1</v>
      </c>
      <c r="B56" s="20">
        <v>3</v>
      </c>
      <c r="C56" s="21" t="s">
        <v>19</v>
      </c>
      <c r="D56" s="5" t="s">
        <v>20</v>
      </c>
      <c r="E56" s="58" t="s">
        <v>60</v>
      </c>
      <c r="F56" s="69">
        <v>100</v>
      </c>
      <c r="G56" s="69">
        <v>8.6</v>
      </c>
      <c r="H56" s="69">
        <v>4.8</v>
      </c>
      <c r="I56" s="71">
        <v>11.75</v>
      </c>
      <c r="J56" s="70">
        <v>125</v>
      </c>
      <c r="K56" s="40" t="s">
        <v>64</v>
      </c>
      <c r="L56" s="39">
        <v>64.19</v>
      </c>
    </row>
    <row r="57" spans="1:12" ht="15" x14ac:dyDescent="0.25">
      <c r="A57" s="22"/>
      <c r="B57" s="14"/>
      <c r="C57" s="11"/>
      <c r="D57" s="6"/>
      <c r="E57" s="58" t="s">
        <v>43</v>
      </c>
      <c r="F57" s="69">
        <v>140</v>
      </c>
      <c r="G57" s="69">
        <v>5.39</v>
      </c>
      <c r="H57" s="69">
        <v>6.65</v>
      </c>
      <c r="I57" s="69">
        <v>29.98</v>
      </c>
      <c r="J57" s="70">
        <v>201</v>
      </c>
      <c r="K57" s="43" t="s">
        <v>46</v>
      </c>
      <c r="L57" s="42"/>
    </row>
    <row r="58" spans="1:12" ht="15" x14ac:dyDescent="0.25">
      <c r="A58" s="22"/>
      <c r="B58" s="14"/>
      <c r="C58" s="11"/>
      <c r="D58" s="7" t="s">
        <v>21</v>
      </c>
      <c r="E58" s="41" t="s">
        <v>84</v>
      </c>
      <c r="F58" s="42">
        <v>208</v>
      </c>
      <c r="G58" s="42">
        <v>0.01</v>
      </c>
      <c r="H58" s="42">
        <v>0.16</v>
      </c>
      <c r="I58" s="42">
        <v>9.84</v>
      </c>
      <c r="J58" s="42">
        <v>47</v>
      </c>
      <c r="K58" s="43" t="s">
        <v>48</v>
      </c>
      <c r="L58" s="42"/>
    </row>
    <row r="59" spans="1:12" ht="15" x14ac:dyDescent="0.25">
      <c r="A59" s="13"/>
      <c r="B59" s="14"/>
      <c r="C59" s="11"/>
      <c r="D59" s="8" t="s">
        <v>25</v>
      </c>
      <c r="E59" s="58" t="s">
        <v>49</v>
      </c>
      <c r="F59" s="69">
        <v>60</v>
      </c>
      <c r="G59" s="69">
        <v>1.55</v>
      </c>
      <c r="H59" s="69">
        <v>6.12</v>
      </c>
      <c r="I59" s="69">
        <v>6.63</v>
      </c>
      <c r="J59" s="70">
        <v>89</v>
      </c>
      <c r="K59" s="60" t="s">
        <v>45</v>
      </c>
      <c r="L59" s="61"/>
    </row>
    <row r="60" spans="1:12" ht="15" x14ac:dyDescent="0.25">
      <c r="A60" s="13"/>
      <c r="B60" s="14"/>
      <c r="C60" s="11"/>
      <c r="D60" s="6"/>
      <c r="E60" s="58" t="s">
        <v>62</v>
      </c>
      <c r="F60" s="59"/>
      <c r="G60" s="59"/>
      <c r="H60" s="59"/>
      <c r="I60" s="59"/>
      <c r="J60" s="62"/>
      <c r="K60" s="60"/>
      <c r="L60" s="61"/>
    </row>
    <row r="61" spans="1:12" ht="15" x14ac:dyDescent="0.25">
      <c r="A61" s="13"/>
      <c r="B61" s="14"/>
      <c r="C61" s="11"/>
      <c r="D61" s="6"/>
      <c r="E61" s="58" t="s">
        <v>51</v>
      </c>
      <c r="F61" s="59"/>
      <c r="G61" s="59"/>
      <c r="H61" s="59"/>
      <c r="I61" s="59"/>
      <c r="J61" s="62"/>
      <c r="K61" s="60"/>
      <c r="L61" s="61"/>
    </row>
    <row r="62" spans="1:12" ht="15" x14ac:dyDescent="0.25">
      <c r="A62" s="13"/>
      <c r="B62" s="14"/>
      <c r="C62" s="11"/>
      <c r="D62" s="6"/>
      <c r="E62" s="58" t="s">
        <v>63</v>
      </c>
      <c r="F62" s="59"/>
      <c r="G62" s="59"/>
      <c r="H62" s="59"/>
      <c r="I62" s="59"/>
      <c r="J62" s="62"/>
      <c r="K62" s="60"/>
      <c r="L62" s="61"/>
    </row>
    <row r="63" spans="1:12" ht="15" x14ac:dyDescent="0.25">
      <c r="A63" s="13"/>
      <c r="B63" s="14"/>
      <c r="C63" s="11"/>
      <c r="D63" s="6"/>
      <c r="E63" s="58" t="s">
        <v>53</v>
      </c>
      <c r="F63" s="59"/>
      <c r="G63" s="59"/>
      <c r="H63" s="59"/>
      <c r="I63" s="59"/>
      <c r="J63" s="62"/>
      <c r="K63" s="60"/>
      <c r="L63" s="61"/>
    </row>
    <row r="64" spans="1:12" ht="15" x14ac:dyDescent="0.25">
      <c r="A64" s="13"/>
      <c r="B64" s="14"/>
      <c r="C64" s="11"/>
      <c r="D64" s="6"/>
      <c r="E64" s="58" t="s">
        <v>54</v>
      </c>
      <c r="F64" s="59"/>
      <c r="G64" s="59"/>
      <c r="H64" s="59"/>
      <c r="I64" s="59"/>
      <c r="J64" s="62"/>
      <c r="K64" s="60"/>
      <c r="L64" s="61"/>
    </row>
    <row r="65" spans="1:12" ht="30" x14ac:dyDescent="0.25">
      <c r="A65" s="22"/>
      <c r="B65" s="14"/>
      <c r="C65" s="11"/>
      <c r="D65" s="7" t="s">
        <v>22</v>
      </c>
      <c r="E65" s="58" t="s">
        <v>83</v>
      </c>
      <c r="F65" s="67">
        <v>40</v>
      </c>
      <c r="G65" s="67">
        <v>2.52</v>
      </c>
      <c r="H65" s="67">
        <v>0.36</v>
      </c>
      <c r="I65" s="67">
        <v>18.84</v>
      </c>
      <c r="J65" s="68">
        <v>91</v>
      </c>
      <c r="K65" s="43"/>
      <c r="L65" s="42"/>
    </row>
    <row r="66" spans="1:12" ht="15" x14ac:dyDescent="0.25">
      <c r="A66" s="22"/>
      <c r="B66" s="14"/>
      <c r="C66" s="11"/>
      <c r="D66" s="7" t="s">
        <v>23</v>
      </c>
      <c r="E66" s="41"/>
      <c r="F66" s="42"/>
      <c r="G66" s="42"/>
      <c r="H66" s="42"/>
      <c r="I66" s="42"/>
      <c r="J66" s="42"/>
      <c r="K66" s="43"/>
      <c r="L66" s="42"/>
    </row>
    <row r="67" spans="1:12" ht="15" x14ac:dyDescent="0.25">
      <c r="A67" s="22"/>
      <c r="B67" s="14"/>
      <c r="C67" s="11"/>
      <c r="D67" s="6"/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2"/>
      <c r="B68" s="14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6"/>
      <c r="C69" s="8"/>
      <c r="D69" s="17" t="s">
        <v>32</v>
      </c>
      <c r="E69" s="9"/>
      <c r="F69" s="18">
        <f>SUM(F56:F68)</f>
        <v>548</v>
      </c>
      <c r="G69" s="18">
        <f t="shared" ref="G69" si="18">SUM(G56:G68)</f>
        <v>18.07</v>
      </c>
      <c r="H69" s="18">
        <f t="shared" ref="H69" si="19">SUM(H56:H68)</f>
        <v>18.09</v>
      </c>
      <c r="I69" s="18">
        <f t="shared" ref="I69" si="20">SUM(I56:I68)</f>
        <v>77.040000000000006</v>
      </c>
      <c r="J69" s="18">
        <f t="shared" ref="J69:L69" si="21">SUM(J56:J68)</f>
        <v>553</v>
      </c>
      <c r="K69" s="24"/>
      <c r="L69" s="18">
        <f t="shared" si="21"/>
        <v>64.19</v>
      </c>
    </row>
    <row r="70" spans="1:12" ht="15" x14ac:dyDescent="0.25">
      <c r="A70" s="25">
        <f>A56</f>
        <v>1</v>
      </c>
      <c r="B70" s="12">
        <f>B56</f>
        <v>3</v>
      </c>
      <c r="C70" s="10" t="s">
        <v>24</v>
      </c>
      <c r="D70" s="7" t="s">
        <v>25</v>
      </c>
      <c r="E70" s="41"/>
      <c r="F70" s="42"/>
      <c r="G70" s="42"/>
      <c r="H70" s="42"/>
      <c r="I70" s="42"/>
      <c r="J70" s="42"/>
      <c r="K70" s="43"/>
      <c r="L70" s="42"/>
    </row>
    <row r="71" spans="1:12" ht="15" x14ac:dyDescent="0.25">
      <c r="A71" s="22"/>
      <c r="B71" s="14"/>
      <c r="C71" s="11"/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2"/>
      <c r="B72" s="14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2"/>
      <c r="B73" s="14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2"/>
      <c r="B74" s="14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2"/>
      <c r="B75" s="14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2"/>
      <c r="B76" s="14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2"/>
      <c r="B77" s="14"/>
      <c r="C77" s="11"/>
      <c r="D77" s="6"/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2"/>
      <c r="B78" s="14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6"/>
      <c r="C79" s="8"/>
      <c r="D79" s="17" t="s">
        <v>32</v>
      </c>
      <c r="E79" s="9"/>
      <c r="F79" s="18">
        <f>SUM(F70:F78)</f>
        <v>0</v>
      </c>
      <c r="G79" s="18">
        <f t="shared" ref="G79" si="22">SUM(G70:G78)</f>
        <v>0</v>
      </c>
      <c r="H79" s="18">
        <f t="shared" ref="H79" si="23">SUM(H70:H78)</f>
        <v>0</v>
      </c>
      <c r="I79" s="18">
        <f t="shared" ref="I79" si="24">SUM(I70:I78)</f>
        <v>0</v>
      </c>
      <c r="J79" s="18">
        <f t="shared" ref="J79:L79" si="25">SUM(J70:J78)</f>
        <v>0</v>
      </c>
      <c r="K79" s="24"/>
      <c r="L79" s="18">
        <f t="shared" si="25"/>
        <v>0</v>
      </c>
    </row>
    <row r="80" spans="1:12" ht="15.75" customHeight="1" x14ac:dyDescent="0.2">
      <c r="A80" s="28">
        <f>A56</f>
        <v>1</v>
      </c>
      <c r="B80" s="29">
        <f>B56</f>
        <v>3</v>
      </c>
      <c r="C80" s="56" t="s">
        <v>4</v>
      </c>
      <c r="D80" s="57"/>
      <c r="E80" s="30"/>
      <c r="F80" s="31">
        <f>F69+F79</f>
        <v>548</v>
      </c>
      <c r="G80" s="31">
        <f t="shared" ref="G80" si="26">G69+G79</f>
        <v>18.07</v>
      </c>
      <c r="H80" s="31">
        <f t="shared" ref="H80" si="27">H69+H79</f>
        <v>18.09</v>
      </c>
      <c r="I80" s="31">
        <f t="shared" ref="I80" si="28">I69+I79</f>
        <v>77.040000000000006</v>
      </c>
      <c r="J80" s="31">
        <f t="shared" ref="J80:L80" si="29">J69+J79</f>
        <v>553</v>
      </c>
      <c r="K80" s="31"/>
      <c r="L80" s="31">
        <f t="shared" si="29"/>
        <v>64.19</v>
      </c>
    </row>
    <row r="81" spans="1:12" ht="15" x14ac:dyDescent="0.25">
      <c r="A81" s="19">
        <v>1</v>
      </c>
      <c r="B81" s="20">
        <v>4</v>
      </c>
      <c r="C81" s="21" t="s">
        <v>19</v>
      </c>
      <c r="D81" s="5" t="s">
        <v>20</v>
      </c>
      <c r="E81" s="38" t="s">
        <v>85</v>
      </c>
      <c r="F81" s="39">
        <v>160</v>
      </c>
      <c r="G81" s="39">
        <v>13.14</v>
      </c>
      <c r="H81" s="39">
        <v>12</v>
      </c>
      <c r="I81" s="39">
        <v>34</v>
      </c>
      <c r="J81" s="39">
        <v>297</v>
      </c>
      <c r="K81" s="40" t="s">
        <v>48</v>
      </c>
      <c r="L81" s="39">
        <v>64.19</v>
      </c>
    </row>
    <row r="82" spans="1:12" ht="15" x14ac:dyDescent="0.25">
      <c r="A82" s="22"/>
      <c r="B82" s="14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13"/>
      <c r="B83" s="14"/>
      <c r="C83" s="11"/>
      <c r="D83" s="8" t="s">
        <v>25</v>
      </c>
      <c r="E83" s="58" t="s">
        <v>49</v>
      </c>
      <c r="F83" s="69">
        <v>60</v>
      </c>
      <c r="G83" s="69">
        <v>1.3</v>
      </c>
      <c r="H83" s="69">
        <v>6.19</v>
      </c>
      <c r="I83" s="69">
        <v>6.6</v>
      </c>
      <c r="J83" s="70">
        <v>88</v>
      </c>
      <c r="K83" s="60" t="s">
        <v>45</v>
      </c>
      <c r="L83" s="61"/>
    </row>
    <row r="84" spans="1:12" ht="15" x14ac:dyDescent="0.25">
      <c r="A84" s="13"/>
      <c r="B84" s="14"/>
      <c r="C84" s="11"/>
      <c r="D84" s="6"/>
      <c r="E84" s="58" t="s">
        <v>62</v>
      </c>
      <c r="F84" s="59"/>
      <c r="G84" s="59"/>
      <c r="H84" s="59"/>
      <c r="I84" s="59"/>
      <c r="J84" s="62"/>
      <c r="K84" s="60"/>
      <c r="L84" s="61"/>
    </row>
    <row r="85" spans="1:12" ht="15" x14ac:dyDescent="0.25">
      <c r="A85" s="13"/>
      <c r="B85" s="14"/>
      <c r="C85" s="11"/>
      <c r="D85" s="6"/>
      <c r="E85" s="58" t="s">
        <v>74</v>
      </c>
      <c r="F85" s="59"/>
      <c r="G85" s="59"/>
      <c r="H85" s="59"/>
      <c r="I85" s="59"/>
      <c r="J85" s="62"/>
      <c r="K85" s="60"/>
      <c r="L85" s="61"/>
    </row>
    <row r="86" spans="1:12" ht="15" x14ac:dyDescent="0.25">
      <c r="A86" s="13"/>
      <c r="B86" s="14"/>
      <c r="C86" s="11"/>
      <c r="D86" s="6"/>
      <c r="E86" s="58" t="s">
        <v>58</v>
      </c>
      <c r="F86" s="59"/>
      <c r="G86" s="59"/>
      <c r="H86" s="59"/>
      <c r="I86" s="59"/>
      <c r="J86" s="62"/>
      <c r="K86" s="60"/>
      <c r="L86" s="61"/>
    </row>
    <row r="87" spans="1:12" ht="15" x14ac:dyDescent="0.25">
      <c r="A87" s="13"/>
      <c r="B87" s="14"/>
      <c r="C87" s="11"/>
      <c r="D87" s="6"/>
      <c r="E87" s="58" t="s">
        <v>53</v>
      </c>
      <c r="F87" s="59"/>
      <c r="G87" s="59"/>
      <c r="H87" s="59"/>
      <c r="I87" s="59"/>
      <c r="J87" s="62"/>
      <c r="K87" s="60"/>
      <c r="L87" s="61"/>
    </row>
    <row r="88" spans="1:12" ht="15" x14ac:dyDescent="0.25">
      <c r="A88" s="13"/>
      <c r="B88" s="14"/>
      <c r="C88" s="11"/>
      <c r="D88" s="6"/>
      <c r="E88" s="58" t="s">
        <v>54</v>
      </c>
      <c r="F88" s="59"/>
      <c r="G88" s="59"/>
      <c r="H88" s="59"/>
      <c r="I88" s="59"/>
      <c r="J88" s="62"/>
      <c r="K88" s="60"/>
      <c r="L88" s="61"/>
    </row>
    <row r="89" spans="1:12" ht="15" x14ac:dyDescent="0.25">
      <c r="A89" s="22"/>
      <c r="B89" s="14"/>
      <c r="C89" s="11"/>
      <c r="D89" s="7" t="s">
        <v>21</v>
      </c>
      <c r="E89" s="58" t="s">
        <v>44</v>
      </c>
      <c r="F89" s="69">
        <v>215</v>
      </c>
      <c r="G89" s="69">
        <v>7.0000000000000007E-2</v>
      </c>
      <c r="H89" s="72">
        <v>0.01</v>
      </c>
      <c r="I89" s="69">
        <v>8.2100000000000009</v>
      </c>
      <c r="J89" s="70">
        <v>35</v>
      </c>
      <c r="K89" s="43" t="s">
        <v>48</v>
      </c>
      <c r="L89" s="42"/>
    </row>
    <row r="90" spans="1:12" ht="30" x14ac:dyDescent="0.25">
      <c r="A90" s="22"/>
      <c r="B90" s="14"/>
      <c r="C90" s="11"/>
      <c r="D90" s="7" t="s">
        <v>22</v>
      </c>
      <c r="E90" s="58" t="s">
        <v>83</v>
      </c>
      <c r="F90" s="67">
        <v>40</v>
      </c>
      <c r="G90" s="67">
        <v>2.52</v>
      </c>
      <c r="H90" s="67">
        <v>0.36</v>
      </c>
      <c r="I90" s="67">
        <v>18.84</v>
      </c>
      <c r="J90" s="68">
        <v>91</v>
      </c>
      <c r="K90" s="43"/>
      <c r="L90" s="42"/>
    </row>
    <row r="91" spans="1:12" ht="15" x14ac:dyDescent="0.25">
      <c r="A91" s="22"/>
      <c r="B91" s="14"/>
      <c r="C91" s="11"/>
      <c r="D91" s="7" t="s">
        <v>23</v>
      </c>
      <c r="E91" s="58" t="s">
        <v>56</v>
      </c>
      <c r="F91" s="69">
        <v>50</v>
      </c>
      <c r="G91" s="69">
        <v>0.2</v>
      </c>
      <c r="H91" s="69">
        <v>0.2</v>
      </c>
      <c r="I91" s="69">
        <v>4.9000000000000004</v>
      </c>
      <c r="J91" s="70">
        <v>24</v>
      </c>
      <c r="K91" s="43" t="s">
        <v>57</v>
      </c>
      <c r="L91" s="42"/>
    </row>
    <row r="92" spans="1:12" ht="15" x14ac:dyDescent="0.25">
      <c r="A92" s="22"/>
      <c r="B92" s="14"/>
      <c r="C92" s="11"/>
      <c r="D92" s="6"/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2"/>
      <c r="B93" s="14"/>
      <c r="C93" s="11"/>
      <c r="D93" s="6"/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6"/>
      <c r="C94" s="8"/>
      <c r="D94" s="17" t="s">
        <v>32</v>
      </c>
      <c r="E94" s="9"/>
      <c r="F94" s="18">
        <f>SUM(F81:F93)</f>
        <v>525</v>
      </c>
      <c r="G94" s="18">
        <f t="shared" ref="G94" si="30">SUM(G81:G93)</f>
        <v>17.23</v>
      </c>
      <c r="H94" s="18">
        <f t="shared" ref="H94" si="31">SUM(H81:H93)</f>
        <v>18.760000000000002</v>
      </c>
      <c r="I94" s="18">
        <f t="shared" ref="I94" si="32">SUM(I81:I93)</f>
        <v>72.550000000000011</v>
      </c>
      <c r="J94" s="18">
        <f t="shared" ref="J94:L94" si="33">SUM(J81:J93)</f>
        <v>535</v>
      </c>
      <c r="K94" s="24"/>
      <c r="L94" s="18">
        <f t="shared" si="33"/>
        <v>64.19</v>
      </c>
    </row>
    <row r="95" spans="1:12" ht="15" x14ac:dyDescent="0.25">
      <c r="A95" s="25">
        <f>A81</f>
        <v>1</v>
      </c>
      <c r="B95" s="12">
        <f>B81</f>
        <v>4</v>
      </c>
      <c r="C95" s="10" t="s">
        <v>24</v>
      </c>
      <c r="D95" s="7" t="s">
        <v>25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2"/>
      <c r="B96" s="14"/>
      <c r="C96" s="11"/>
      <c r="D96" s="7" t="s">
        <v>26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2"/>
      <c r="B97" s="14"/>
      <c r="C97" s="11"/>
      <c r="D97" s="7" t="s">
        <v>27</v>
      </c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2"/>
      <c r="B98" s="14"/>
      <c r="C98" s="11"/>
      <c r="D98" s="7" t="s">
        <v>28</v>
      </c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2"/>
      <c r="B99" s="14"/>
      <c r="C99" s="11"/>
      <c r="D99" s="7" t="s">
        <v>29</v>
      </c>
      <c r="E99" s="41"/>
      <c r="F99" s="42"/>
      <c r="G99" s="42"/>
      <c r="H99" s="42"/>
      <c r="I99" s="42"/>
      <c r="J99" s="42"/>
      <c r="K99" s="43"/>
      <c r="L99" s="42"/>
    </row>
    <row r="100" spans="1:12" ht="15" x14ac:dyDescent="0.25">
      <c r="A100" s="22"/>
      <c r="B100" s="14"/>
      <c r="C100" s="11"/>
      <c r="D100" s="7" t="s">
        <v>30</v>
      </c>
      <c r="E100" s="41"/>
      <c r="F100" s="42"/>
      <c r="G100" s="42"/>
      <c r="H100" s="42"/>
      <c r="I100" s="42"/>
      <c r="J100" s="42"/>
      <c r="K100" s="43"/>
      <c r="L100" s="42"/>
    </row>
    <row r="101" spans="1:12" ht="15" x14ac:dyDescent="0.25">
      <c r="A101" s="22"/>
      <c r="B101" s="14"/>
      <c r="C101" s="11"/>
      <c r="D101" s="7" t="s">
        <v>31</v>
      </c>
      <c r="E101" s="41"/>
      <c r="F101" s="42"/>
      <c r="G101" s="42"/>
      <c r="H101" s="42"/>
      <c r="I101" s="42"/>
      <c r="J101" s="42"/>
      <c r="K101" s="43"/>
      <c r="L101" s="42"/>
    </row>
    <row r="102" spans="1:12" ht="15" x14ac:dyDescent="0.25">
      <c r="A102" s="22"/>
      <c r="B102" s="14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2"/>
      <c r="B103" s="14"/>
      <c r="C103" s="11"/>
      <c r="D103" s="6"/>
      <c r="E103" s="41"/>
      <c r="F103" s="42"/>
      <c r="G103" s="42"/>
      <c r="H103" s="42"/>
      <c r="I103" s="42"/>
      <c r="J103" s="42"/>
      <c r="K103" s="43"/>
      <c r="L103" s="42"/>
    </row>
    <row r="104" spans="1:12" ht="15" x14ac:dyDescent="0.25">
      <c r="A104" s="23"/>
      <c r="B104" s="16"/>
      <c r="C104" s="8"/>
      <c r="D104" s="17" t="s">
        <v>32</v>
      </c>
      <c r="E104" s="9"/>
      <c r="F104" s="18">
        <f>SUM(F95:F103)</f>
        <v>0</v>
      </c>
      <c r="G104" s="18">
        <f t="shared" ref="G104" si="34">SUM(G95:G103)</f>
        <v>0</v>
      </c>
      <c r="H104" s="18">
        <f t="shared" ref="H104" si="35">SUM(H95:H103)</f>
        <v>0</v>
      </c>
      <c r="I104" s="18">
        <f t="shared" ref="I104" si="36">SUM(I95:I103)</f>
        <v>0</v>
      </c>
      <c r="J104" s="18">
        <f t="shared" ref="J104:L104" si="37">SUM(J95:J103)</f>
        <v>0</v>
      </c>
      <c r="K104" s="24"/>
      <c r="L104" s="18">
        <f t="shared" si="37"/>
        <v>0</v>
      </c>
    </row>
    <row r="105" spans="1:12" ht="15.75" customHeight="1" x14ac:dyDescent="0.2">
      <c r="A105" s="28">
        <f>A81</f>
        <v>1</v>
      </c>
      <c r="B105" s="29">
        <f>B81</f>
        <v>4</v>
      </c>
      <c r="C105" s="56" t="s">
        <v>4</v>
      </c>
      <c r="D105" s="57"/>
      <c r="E105" s="30"/>
      <c r="F105" s="31">
        <f>F94+F104</f>
        <v>525</v>
      </c>
      <c r="G105" s="31">
        <f t="shared" ref="G105" si="38">G94+G104</f>
        <v>17.23</v>
      </c>
      <c r="H105" s="31">
        <f t="shared" ref="H105" si="39">H94+H104</f>
        <v>18.760000000000002</v>
      </c>
      <c r="I105" s="31">
        <f t="shared" ref="I105" si="40">I94+I104</f>
        <v>72.550000000000011</v>
      </c>
      <c r="J105" s="31">
        <f t="shared" ref="J105:L105" si="41">J94+J104</f>
        <v>535</v>
      </c>
      <c r="K105" s="31"/>
      <c r="L105" s="31">
        <f t="shared" si="41"/>
        <v>64.19</v>
      </c>
    </row>
    <row r="106" spans="1:12" ht="15" x14ac:dyDescent="0.25">
      <c r="A106" s="19">
        <v>1</v>
      </c>
      <c r="B106" s="20">
        <v>5</v>
      </c>
      <c r="C106" s="21" t="s">
        <v>19</v>
      </c>
      <c r="D106" s="5" t="s">
        <v>20</v>
      </c>
      <c r="E106" s="38" t="s">
        <v>86</v>
      </c>
      <c r="F106" s="39">
        <v>90</v>
      </c>
      <c r="G106" s="39">
        <v>9.8000000000000007</v>
      </c>
      <c r="H106" s="39">
        <v>2.0099999999999998</v>
      </c>
      <c r="I106" s="39">
        <v>10.199999999999999</v>
      </c>
      <c r="J106" s="39">
        <v>98</v>
      </c>
      <c r="K106" s="40" t="s">
        <v>48</v>
      </c>
      <c r="L106" s="39">
        <v>64.19</v>
      </c>
    </row>
    <row r="107" spans="1:12" ht="15" x14ac:dyDescent="0.25">
      <c r="A107" s="22"/>
      <c r="B107" s="14"/>
      <c r="C107" s="11"/>
      <c r="D107" s="6"/>
      <c r="E107" s="41" t="s">
        <v>87</v>
      </c>
      <c r="F107" s="42">
        <v>145</v>
      </c>
      <c r="G107" s="42">
        <v>3.1</v>
      </c>
      <c r="H107" s="42">
        <v>7.97</v>
      </c>
      <c r="I107" s="42">
        <v>20.6</v>
      </c>
      <c r="J107" s="42">
        <v>169</v>
      </c>
      <c r="K107" s="43" t="s">
        <v>73</v>
      </c>
      <c r="L107" s="42"/>
    </row>
    <row r="108" spans="1:12" ht="15" x14ac:dyDescent="0.25">
      <c r="A108" s="13"/>
      <c r="B108" s="14"/>
      <c r="C108" s="11"/>
      <c r="D108" s="8" t="s">
        <v>25</v>
      </c>
      <c r="E108" s="58" t="s">
        <v>49</v>
      </c>
      <c r="F108" s="69">
        <v>60</v>
      </c>
      <c r="G108" s="69">
        <v>1.62</v>
      </c>
      <c r="H108" s="69">
        <v>6.1</v>
      </c>
      <c r="I108" s="69">
        <v>6.92</v>
      </c>
      <c r="J108" s="70">
        <v>90</v>
      </c>
      <c r="K108" s="60" t="s">
        <v>45</v>
      </c>
      <c r="L108" s="61"/>
    </row>
    <row r="109" spans="1:12" ht="15" x14ac:dyDescent="0.25">
      <c r="A109" s="13"/>
      <c r="B109" s="14"/>
      <c r="C109" s="11"/>
      <c r="D109" s="6"/>
      <c r="E109" s="58" t="s">
        <v>62</v>
      </c>
      <c r="F109" s="59"/>
      <c r="G109" s="59"/>
      <c r="H109" s="59"/>
      <c r="I109" s="59"/>
      <c r="J109" s="62"/>
      <c r="K109" s="60"/>
      <c r="L109" s="61"/>
    </row>
    <row r="110" spans="1:12" ht="15" x14ac:dyDescent="0.25">
      <c r="A110" s="13"/>
      <c r="B110" s="14"/>
      <c r="C110" s="11"/>
      <c r="D110" s="6"/>
      <c r="E110" s="58" t="s">
        <v>74</v>
      </c>
      <c r="F110" s="59"/>
      <c r="G110" s="59"/>
      <c r="H110" s="59"/>
      <c r="I110" s="59"/>
      <c r="J110" s="62"/>
      <c r="K110" s="60"/>
      <c r="L110" s="61"/>
    </row>
    <row r="111" spans="1:12" ht="15" x14ac:dyDescent="0.25">
      <c r="A111" s="13"/>
      <c r="B111" s="14"/>
      <c r="C111" s="11"/>
      <c r="D111" s="6"/>
      <c r="E111" s="58" t="s">
        <v>75</v>
      </c>
      <c r="F111" s="59"/>
      <c r="G111" s="59"/>
      <c r="H111" s="59"/>
      <c r="I111" s="59"/>
      <c r="J111" s="62"/>
      <c r="K111" s="60"/>
      <c r="L111" s="61"/>
    </row>
    <row r="112" spans="1:12" ht="15" x14ac:dyDescent="0.25">
      <c r="A112" s="13"/>
      <c r="B112" s="14"/>
      <c r="C112" s="11"/>
      <c r="D112" s="6"/>
      <c r="E112" s="58" t="s">
        <v>53</v>
      </c>
      <c r="F112" s="59"/>
      <c r="G112" s="59"/>
      <c r="H112" s="59"/>
      <c r="I112" s="59"/>
      <c r="J112" s="62"/>
      <c r="K112" s="60"/>
      <c r="L112" s="61"/>
    </row>
    <row r="113" spans="1:12" ht="15" x14ac:dyDescent="0.25">
      <c r="A113" s="13"/>
      <c r="B113" s="14"/>
      <c r="C113" s="11"/>
      <c r="D113" s="6"/>
      <c r="E113" s="58" t="s">
        <v>54</v>
      </c>
      <c r="F113" s="59"/>
      <c r="G113" s="59"/>
      <c r="H113" s="59"/>
      <c r="I113" s="59"/>
      <c r="J113" s="62"/>
      <c r="K113" s="60"/>
      <c r="L113" s="61"/>
    </row>
    <row r="114" spans="1:12" ht="15" x14ac:dyDescent="0.25">
      <c r="A114" s="22"/>
      <c r="B114" s="14"/>
      <c r="C114" s="11"/>
      <c r="D114" s="7" t="s">
        <v>21</v>
      </c>
      <c r="E114" s="58" t="s">
        <v>44</v>
      </c>
      <c r="F114" s="69">
        <v>215</v>
      </c>
      <c r="G114" s="69">
        <v>7.0000000000000007E-2</v>
      </c>
      <c r="H114" s="72">
        <v>0.01</v>
      </c>
      <c r="I114" s="69">
        <v>8.2100000000000009</v>
      </c>
      <c r="J114" s="70">
        <v>35</v>
      </c>
      <c r="K114" s="43" t="s">
        <v>48</v>
      </c>
      <c r="L114" s="42"/>
    </row>
    <row r="115" spans="1:12" ht="30" x14ac:dyDescent="0.25">
      <c r="A115" s="22"/>
      <c r="B115" s="14"/>
      <c r="C115" s="11"/>
      <c r="D115" s="7" t="s">
        <v>22</v>
      </c>
      <c r="E115" s="58" t="s">
        <v>83</v>
      </c>
      <c r="F115" s="67">
        <v>40</v>
      </c>
      <c r="G115" s="67">
        <v>2.52</v>
      </c>
      <c r="H115" s="67">
        <v>0.36</v>
      </c>
      <c r="I115" s="67">
        <v>18.84</v>
      </c>
      <c r="J115" s="68">
        <v>91</v>
      </c>
      <c r="K115" s="43"/>
      <c r="L115" s="42"/>
    </row>
    <row r="116" spans="1:12" ht="15" x14ac:dyDescent="0.25">
      <c r="A116" s="22"/>
      <c r="B116" s="14"/>
      <c r="C116" s="11"/>
      <c r="D116" s="7" t="s">
        <v>88</v>
      </c>
      <c r="E116" s="41" t="s">
        <v>89</v>
      </c>
      <c r="F116" s="42">
        <v>15</v>
      </c>
      <c r="G116" s="42">
        <v>1.21</v>
      </c>
      <c r="H116" s="42">
        <v>3.62</v>
      </c>
      <c r="I116" s="42">
        <v>10.25</v>
      </c>
      <c r="J116" s="42">
        <v>79</v>
      </c>
      <c r="K116" s="43" t="s">
        <v>90</v>
      </c>
      <c r="L116" s="42"/>
    </row>
    <row r="117" spans="1:12" ht="15" x14ac:dyDescent="0.25">
      <c r="A117" s="22"/>
      <c r="B117" s="14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2"/>
      <c r="B118" s="14"/>
      <c r="C118" s="11"/>
      <c r="D118" s="6"/>
      <c r="E118" s="41"/>
      <c r="F118" s="42"/>
      <c r="G118" s="42"/>
      <c r="H118" s="42"/>
      <c r="I118" s="42"/>
      <c r="J118" s="42"/>
      <c r="K118" s="43"/>
      <c r="L118" s="42"/>
    </row>
    <row r="119" spans="1:12" ht="15" x14ac:dyDescent="0.25">
      <c r="A119" s="23"/>
      <c r="B119" s="16"/>
      <c r="C119" s="8"/>
      <c r="D119" s="17" t="s">
        <v>32</v>
      </c>
      <c r="E119" s="9"/>
      <c r="F119" s="18">
        <f>SUM(F106:F118)</f>
        <v>565</v>
      </c>
      <c r="G119" s="18">
        <f t="shared" ref="G119" si="42">SUM(G106:G118)</f>
        <v>18.32</v>
      </c>
      <c r="H119" s="18">
        <f t="shared" ref="H119" si="43">SUM(H106:H118)</f>
        <v>20.07</v>
      </c>
      <c r="I119" s="18">
        <f t="shared" ref="I119" si="44">SUM(I106:I118)</f>
        <v>75.02</v>
      </c>
      <c r="J119" s="18">
        <f t="shared" ref="J119:L119" si="45">SUM(J106:J118)</f>
        <v>562</v>
      </c>
      <c r="K119" s="24"/>
      <c r="L119" s="18">
        <f t="shared" si="45"/>
        <v>64.19</v>
      </c>
    </row>
    <row r="120" spans="1:12" ht="15" x14ac:dyDescent="0.25">
      <c r="A120" s="25">
        <f>A106</f>
        <v>1</v>
      </c>
      <c r="B120" s="12">
        <f>B106</f>
        <v>5</v>
      </c>
      <c r="C120" s="10" t="s">
        <v>24</v>
      </c>
      <c r="D120" s="7" t="s">
        <v>25</v>
      </c>
      <c r="E120" s="41"/>
      <c r="F120" s="42"/>
      <c r="G120" s="42"/>
      <c r="H120" s="42"/>
      <c r="I120" s="42"/>
      <c r="J120" s="42"/>
      <c r="K120" s="43"/>
      <c r="L120" s="42"/>
    </row>
    <row r="121" spans="1:12" ht="15" x14ac:dyDescent="0.25">
      <c r="A121" s="22"/>
      <c r="B121" s="14"/>
      <c r="C121" s="11"/>
      <c r="D121" s="7" t="s">
        <v>26</v>
      </c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22"/>
      <c r="B122" s="14"/>
      <c r="C122" s="11"/>
      <c r="D122" s="7" t="s">
        <v>27</v>
      </c>
      <c r="E122" s="41"/>
      <c r="F122" s="42"/>
      <c r="G122" s="42"/>
      <c r="H122" s="42"/>
      <c r="I122" s="42"/>
      <c r="J122" s="42"/>
      <c r="K122" s="43"/>
      <c r="L122" s="42"/>
    </row>
    <row r="123" spans="1:12" ht="15" x14ac:dyDescent="0.25">
      <c r="A123" s="22"/>
      <c r="B123" s="14"/>
      <c r="C123" s="11"/>
      <c r="D123" s="7" t="s">
        <v>28</v>
      </c>
      <c r="E123" s="41"/>
      <c r="F123" s="42"/>
      <c r="G123" s="42"/>
      <c r="H123" s="42"/>
      <c r="I123" s="42"/>
      <c r="J123" s="42"/>
      <c r="K123" s="43"/>
      <c r="L123" s="42"/>
    </row>
    <row r="124" spans="1:12" ht="15" x14ac:dyDescent="0.25">
      <c r="A124" s="22"/>
      <c r="B124" s="14"/>
      <c r="C124" s="11"/>
      <c r="D124" s="7" t="s">
        <v>29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2"/>
      <c r="B125" s="14"/>
      <c r="C125" s="11"/>
      <c r="D125" s="7" t="s">
        <v>30</v>
      </c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2"/>
      <c r="B126" s="14"/>
      <c r="C126" s="11"/>
      <c r="D126" s="7" t="s">
        <v>31</v>
      </c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2"/>
      <c r="B127" s="14"/>
      <c r="C127" s="11"/>
      <c r="D127" s="6"/>
      <c r="E127" s="41"/>
      <c r="F127" s="42"/>
      <c r="G127" s="42"/>
      <c r="H127" s="42"/>
      <c r="I127" s="42"/>
      <c r="J127" s="42"/>
      <c r="K127" s="43"/>
      <c r="L127" s="42"/>
    </row>
    <row r="128" spans="1:12" ht="15" x14ac:dyDescent="0.25">
      <c r="A128" s="22"/>
      <c r="B128" s="14"/>
      <c r="C128" s="11"/>
      <c r="D128" s="6"/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23"/>
      <c r="B129" s="16"/>
      <c r="C129" s="8"/>
      <c r="D129" s="17" t="s">
        <v>32</v>
      </c>
      <c r="E129" s="9"/>
      <c r="F129" s="18">
        <f>SUM(F120:F128)</f>
        <v>0</v>
      </c>
      <c r="G129" s="18">
        <f t="shared" ref="G129" si="46">SUM(G120:G128)</f>
        <v>0</v>
      </c>
      <c r="H129" s="18">
        <f t="shared" ref="H129" si="47">SUM(H120:H128)</f>
        <v>0</v>
      </c>
      <c r="I129" s="18">
        <f t="shared" ref="I129" si="48">SUM(I120:I128)</f>
        <v>0</v>
      </c>
      <c r="J129" s="18">
        <f t="shared" ref="J129:L129" si="49">SUM(J120:J128)</f>
        <v>0</v>
      </c>
      <c r="K129" s="24"/>
      <c r="L129" s="18">
        <f t="shared" si="49"/>
        <v>0</v>
      </c>
    </row>
    <row r="130" spans="1:12" ht="15.75" customHeight="1" thickBot="1" x14ac:dyDescent="0.25">
      <c r="A130" s="28">
        <f>A106</f>
        <v>1</v>
      </c>
      <c r="B130" s="29">
        <f>B106</f>
        <v>5</v>
      </c>
      <c r="C130" s="56" t="s">
        <v>4</v>
      </c>
      <c r="D130" s="57"/>
      <c r="E130" s="30"/>
      <c r="F130" s="31">
        <f>F119+F129</f>
        <v>565</v>
      </c>
      <c r="G130" s="31">
        <f t="shared" ref="G130" si="50">G119+G129</f>
        <v>18.32</v>
      </c>
      <c r="H130" s="31">
        <f t="shared" ref="H130" si="51">H119+H129</f>
        <v>20.07</v>
      </c>
      <c r="I130" s="31">
        <f t="shared" ref="I130" si="52">I119+I129</f>
        <v>75.02</v>
      </c>
      <c r="J130" s="31">
        <f t="shared" ref="J130:L130" si="53">J119+J129</f>
        <v>562</v>
      </c>
      <c r="K130" s="31"/>
      <c r="L130" s="31">
        <f t="shared" si="53"/>
        <v>64.19</v>
      </c>
    </row>
    <row r="131" spans="1:12" ht="15" x14ac:dyDescent="0.25">
      <c r="A131" s="19">
        <v>2</v>
      </c>
      <c r="B131" s="20">
        <v>1</v>
      </c>
      <c r="C131" s="21" t="s">
        <v>19</v>
      </c>
      <c r="D131" s="5" t="s">
        <v>20</v>
      </c>
      <c r="E131" s="58" t="s">
        <v>42</v>
      </c>
      <c r="F131" s="69">
        <v>90</v>
      </c>
      <c r="G131" s="69">
        <v>8.1</v>
      </c>
      <c r="H131" s="69">
        <v>4.05</v>
      </c>
      <c r="I131" s="71">
        <v>3.4</v>
      </c>
      <c r="J131" s="70">
        <v>83</v>
      </c>
      <c r="K131" s="40" t="s">
        <v>45</v>
      </c>
      <c r="L131" s="39">
        <v>64.19</v>
      </c>
    </row>
    <row r="132" spans="1:12" ht="15" x14ac:dyDescent="0.25">
      <c r="A132" s="22"/>
      <c r="B132" s="14"/>
      <c r="C132" s="11"/>
      <c r="D132" s="6"/>
      <c r="E132" s="58" t="s">
        <v>43</v>
      </c>
      <c r="F132" s="69">
        <v>140</v>
      </c>
      <c r="G132" s="69">
        <v>5.39</v>
      </c>
      <c r="H132" s="69">
        <v>6.65</v>
      </c>
      <c r="I132" s="69">
        <v>29.98</v>
      </c>
      <c r="J132" s="70">
        <v>201</v>
      </c>
      <c r="K132" s="43" t="s">
        <v>46</v>
      </c>
      <c r="L132" s="63"/>
    </row>
    <row r="133" spans="1:12" ht="15" x14ac:dyDescent="0.25">
      <c r="A133" s="22"/>
      <c r="B133" s="14"/>
      <c r="C133" s="11"/>
      <c r="D133" s="8" t="s">
        <v>25</v>
      </c>
      <c r="E133" s="58" t="s">
        <v>49</v>
      </c>
      <c r="F133" s="69">
        <v>60</v>
      </c>
      <c r="G133" s="69">
        <v>3.91</v>
      </c>
      <c r="H133" s="69">
        <v>8.74</v>
      </c>
      <c r="I133" s="69">
        <v>6.6</v>
      </c>
      <c r="J133" s="70">
        <v>122</v>
      </c>
      <c r="K133" s="60" t="s">
        <v>45</v>
      </c>
      <c r="L133" s="61"/>
    </row>
    <row r="134" spans="1:12" ht="15" x14ac:dyDescent="0.25">
      <c r="A134" s="22"/>
      <c r="B134" s="14"/>
      <c r="C134" s="11"/>
      <c r="D134" s="6"/>
      <c r="E134" s="58" t="s">
        <v>50</v>
      </c>
      <c r="F134" s="69"/>
      <c r="G134" s="69"/>
      <c r="H134" s="69"/>
      <c r="I134" s="69"/>
      <c r="J134" s="70"/>
      <c r="K134" s="60"/>
      <c r="L134" s="61"/>
    </row>
    <row r="135" spans="1:12" ht="15" x14ac:dyDescent="0.25">
      <c r="A135" s="22"/>
      <c r="B135" s="14"/>
      <c r="C135" s="11"/>
      <c r="D135" s="6"/>
      <c r="E135" s="58" t="s">
        <v>51</v>
      </c>
      <c r="F135" s="69"/>
      <c r="G135" s="69"/>
      <c r="H135" s="69"/>
      <c r="I135" s="69"/>
      <c r="J135" s="70"/>
      <c r="K135" s="60"/>
      <c r="L135" s="61"/>
    </row>
    <row r="136" spans="1:12" ht="15" x14ac:dyDescent="0.25">
      <c r="A136" s="22"/>
      <c r="B136" s="14"/>
      <c r="C136" s="11"/>
      <c r="D136" s="6"/>
      <c r="E136" s="58" t="s">
        <v>52</v>
      </c>
      <c r="F136" s="69"/>
      <c r="G136" s="69"/>
      <c r="H136" s="69"/>
      <c r="I136" s="69"/>
      <c r="J136" s="70"/>
      <c r="K136" s="60"/>
      <c r="L136" s="61"/>
    </row>
    <row r="137" spans="1:12" ht="15" x14ac:dyDescent="0.25">
      <c r="A137" s="22"/>
      <c r="B137" s="14"/>
      <c r="C137" s="11"/>
      <c r="D137" s="6"/>
      <c r="E137" s="58" t="s">
        <v>53</v>
      </c>
      <c r="F137" s="69"/>
      <c r="G137" s="69"/>
      <c r="H137" s="69"/>
      <c r="I137" s="69"/>
      <c r="J137" s="70"/>
      <c r="K137" s="60"/>
      <c r="L137" s="61"/>
    </row>
    <row r="138" spans="1:12" ht="15" x14ac:dyDescent="0.25">
      <c r="A138" s="22"/>
      <c r="B138" s="14"/>
      <c r="C138" s="11"/>
      <c r="D138" s="6"/>
      <c r="E138" s="58" t="s">
        <v>54</v>
      </c>
      <c r="F138" s="69"/>
      <c r="G138" s="69"/>
      <c r="H138" s="69"/>
      <c r="I138" s="69"/>
      <c r="J138" s="70"/>
      <c r="K138" s="43"/>
      <c r="L138" s="42"/>
    </row>
    <row r="139" spans="1:12" ht="15" x14ac:dyDescent="0.25">
      <c r="A139" s="22"/>
      <c r="B139" s="14"/>
      <c r="C139" s="11"/>
      <c r="D139" s="7" t="s">
        <v>21</v>
      </c>
      <c r="E139" s="58" t="s">
        <v>44</v>
      </c>
      <c r="F139" s="69">
        <v>200</v>
      </c>
      <c r="G139" s="69">
        <v>7.0000000000000007E-2</v>
      </c>
      <c r="H139" s="72">
        <v>0.01</v>
      </c>
      <c r="I139" s="69">
        <v>8.2100000000000009</v>
      </c>
      <c r="J139" s="70">
        <v>35</v>
      </c>
      <c r="K139" s="43" t="s">
        <v>48</v>
      </c>
      <c r="L139" s="42"/>
    </row>
    <row r="140" spans="1:12" ht="30" x14ac:dyDescent="0.25">
      <c r="A140" s="22"/>
      <c r="B140" s="14"/>
      <c r="C140" s="11"/>
      <c r="D140" s="7" t="s">
        <v>22</v>
      </c>
      <c r="E140" s="58" t="s">
        <v>83</v>
      </c>
      <c r="F140" s="69">
        <v>40</v>
      </c>
      <c r="G140" s="69">
        <v>2.52</v>
      </c>
      <c r="H140" s="69">
        <v>0.36</v>
      </c>
      <c r="I140" s="69">
        <v>18.84</v>
      </c>
      <c r="J140" s="70">
        <v>91</v>
      </c>
      <c r="K140" s="43"/>
      <c r="L140" s="42"/>
    </row>
    <row r="141" spans="1:12" ht="15" x14ac:dyDescent="0.25">
      <c r="A141" s="22"/>
      <c r="B141" s="14"/>
      <c r="C141" s="11"/>
      <c r="D141" s="7" t="s">
        <v>23</v>
      </c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22"/>
      <c r="B142" s="14"/>
      <c r="C142" s="11"/>
      <c r="D142" s="6"/>
      <c r="E142" s="41"/>
      <c r="F142" s="42"/>
      <c r="G142" s="42"/>
      <c r="H142" s="42"/>
      <c r="I142" s="42"/>
      <c r="J142" s="42"/>
      <c r="K142" s="43"/>
      <c r="L142" s="42"/>
    </row>
    <row r="143" spans="1:12" ht="15" x14ac:dyDescent="0.25">
      <c r="A143" s="14"/>
      <c r="B143" s="13"/>
      <c r="C143" s="64"/>
      <c r="D143" s="6"/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3"/>
      <c r="C144" s="64"/>
      <c r="D144" s="17" t="s">
        <v>32</v>
      </c>
      <c r="E144" s="9"/>
      <c r="F144" s="18">
        <f>SUM(F131:F143)</f>
        <v>530</v>
      </c>
      <c r="G144" s="18">
        <f>SUM(G131:G143)</f>
        <v>19.989999999999998</v>
      </c>
      <c r="H144" s="18">
        <f>SUM(H131:H143)</f>
        <v>19.809999999999999</v>
      </c>
      <c r="I144" s="18">
        <f>SUM(I131:I143)</f>
        <v>67.03</v>
      </c>
      <c r="J144" s="18">
        <f>SUM(J131:J143)</f>
        <v>532</v>
      </c>
      <c r="K144" s="24"/>
      <c r="L144" s="18">
        <f>SUM(L131:L143)</f>
        <v>64.19</v>
      </c>
    </row>
    <row r="145" spans="1:12" ht="15" x14ac:dyDescent="0.25">
      <c r="A145" s="25">
        <f>A131</f>
        <v>2</v>
      </c>
      <c r="B145" s="12">
        <f>B131</f>
        <v>1</v>
      </c>
      <c r="C145" s="10" t="s">
        <v>24</v>
      </c>
      <c r="D145" s="7" t="s">
        <v>25</v>
      </c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2"/>
      <c r="B146" s="14"/>
      <c r="C146" s="11"/>
      <c r="D146" s="7" t="s">
        <v>26</v>
      </c>
      <c r="E146" s="41"/>
      <c r="F146" s="42"/>
      <c r="G146" s="42"/>
      <c r="H146" s="42"/>
      <c r="I146" s="42"/>
      <c r="J146" s="42"/>
      <c r="K146" s="43"/>
      <c r="L146" s="42"/>
    </row>
    <row r="147" spans="1:12" ht="15" x14ac:dyDescent="0.25">
      <c r="A147" s="22"/>
      <c r="B147" s="14"/>
      <c r="C147" s="11"/>
      <c r="D147" s="7" t="s">
        <v>27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2"/>
      <c r="B148" s="14"/>
      <c r="C148" s="11"/>
      <c r="D148" s="7" t="s">
        <v>28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2"/>
      <c r="B149" s="14"/>
      <c r="C149" s="11"/>
      <c r="D149" s="7" t="s">
        <v>29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2"/>
      <c r="B150" s="14"/>
      <c r="C150" s="11"/>
      <c r="D150" s="7" t="s">
        <v>30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2"/>
      <c r="B151" s="14"/>
      <c r="C151" s="11"/>
      <c r="D151" s="7" t="s">
        <v>31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2"/>
      <c r="B152" s="14"/>
      <c r="C152" s="11"/>
      <c r="D152" s="6"/>
      <c r="E152" s="41"/>
      <c r="F152" s="42"/>
      <c r="G152" s="42"/>
      <c r="H152" s="42"/>
      <c r="I152" s="42"/>
      <c r="J152" s="42"/>
      <c r="K152" s="43"/>
      <c r="L152" s="42"/>
    </row>
    <row r="153" spans="1:12" ht="15" customHeight="1" x14ac:dyDescent="0.25">
      <c r="A153" s="22"/>
      <c r="B153" s="14"/>
      <c r="C153" s="11"/>
      <c r="D153" s="6"/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6"/>
      <c r="C154" s="8"/>
      <c r="D154" s="17" t="s">
        <v>32</v>
      </c>
      <c r="E154" s="9"/>
      <c r="F154" s="18">
        <f>SUM(F145:F153)</f>
        <v>0</v>
      </c>
      <c r="G154" s="18">
        <f t="shared" ref="G154:J154" si="54">SUM(G145:G153)</f>
        <v>0</v>
      </c>
      <c r="H154" s="18">
        <f t="shared" si="54"/>
        <v>0</v>
      </c>
      <c r="I154" s="18">
        <f t="shared" si="54"/>
        <v>0</v>
      </c>
      <c r="J154" s="18">
        <f t="shared" si="54"/>
        <v>0</v>
      </c>
      <c r="K154" s="24"/>
      <c r="L154" s="18">
        <f t="shared" ref="L154" si="55">SUM(L145:L153)</f>
        <v>0</v>
      </c>
    </row>
    <row r="155" spans="1:12" ht="26.25" thickBot="1" x14ac:dyDescent="0.25">
      <c r="A155" s="28">
        <f>A131</f>
        <v>2</v>
      </c>
      <c r="B155" s="29">
        <f>B131</f>
        <v>1</v>
      </c>
      <c r="C155" s="50" t="s">
        <v>4</v>
      </c>
      <c r="D155" s="51"/>
      <c r="E155" s="30"/>
      <c r="F155" s="31">
        <f>F144+F154</f>
        <v>530</v>
      </c>
      <c r="G155" s="31">
        <f t="shared" ref="G155" si="56">G144+G154</f>
        <v>19.989999999999998</v>
      </c>
      <c r="H155" s="31">
        <f t="shared" ref="H155" si="57">H144+H154</f>
        <v>19.809999999999999</v>
      </c>
      <c r="I155" s="31">
        <f t="shared" ref="I155" si="58">I144+I154</f>
        <v>67.03</v>
      </c>
      <c r="J155" s="31">
        <f t="shared" ref="J155:L155" si="59">J144+J154</f>
        <v>532</v>
      </c>
      <c r="K155" s="31"/>
      <c r="L155" s="31">
        <f t="shared" si="59"/>
        <v>64.19</v>
      </c>
    </row>
    <row r="156" spans="1:12" ht="15" x14ac:dyDescent="0.25">
      <c r="A156" s="13">
        <v>2</v>
      </c>
      <c r="B156" s="14">
        <v>2</v>
      </c>
      <c r="C156" s="21" t="s">
        <v>19</v>
      </c>
      <c r="D156" s="5" t="s">
        <v>20</v>
      </c>
      <c r="E156" s="58" t="s">
        <v>55</v>
      </c>
      <c r="F156" s="69">
        <v>160</v>
      </c>
      <c r="G156" s="69">
        <v>12.98</v>
      </c>
      <c r="H156" s="69">
        <v>10.63</v>
      </c>
      <c r="I156" s="71">
        <v>28.5</v>
      </c>
      <c r="J156" s="70">
        <v>262</v>
      </c>
      <c r="K156" s="60" t="s">
        <v>45</v>
      </c>
      <c r="L156" s="39">
        <v>64.19</v>
      </c>
    </row>
    <row r="157" spans="1:12" ht="15" x14ac:dyDescent="0.25">
      <c r="A157" s="13"/>
      <c r="B157" s="14"/>
      <c r="C157" s="11"/>
      <c r="D157" s="8" t="s">
        <v>25</v>
      </c>
      <c r="E157" s="58" t="s">
        <v>49</v>
      </c>
      <c r="F157" s="69">
        <v>60</v>
      </c>
      <c r="G157" s="69">
        <v>1.56</v>
      </c>
      <c r="H157" s="69">
        <v>6.17</v>
      </c>
      <c r="I157" s="69">
        <v>7.78</v>
      </c>
      <c r="J157" s="70">
        <v>94</v>
      </c>
      <c r="K157" s="60" t="s">
        <v>45</v>
      </c>
      <c r="L157" s="61"/>
    </row>
    <row r="158" spans="1:12" ht="15" x14ac:dyDescent="0.25">
      <c r="A158" s="13"/>
      <c r="B158" s="14"/>
      <c r="C158" s="11"/>
      <c r="D158" s="6"/>
      <c r="E158" s="58" t="s">
        <v>50</v>
      </c>
      <c r="F158" s="69"/>
      <c r="G158" s="69"/>
      <c r="H158" s="69"/>
      <c r="I158" s="69"/>
      <c r="J158" s="70"/>
      <c r="K158" s="60"/>
      <c r="L158" s="61"/>
    </row>
    <row r="159" spans="1:12" ht="15" x14ac:dyDescent="0.25">
      <c r="A159" s="13"/>
      <c r="B159" s="14"/>
      <c r="C159" s="11"/>
      <c r="D159" s="6"/>
      <c r="E159" s="58" t="s">
        <v>51</v>
      </c>
      <c r="F159" s="69"/>
      <c r="G159" s="69"/>
      <c r="H159" s="69"/>
      <c r="I159" s="69"/>
      <c r="J159" s="70"/>
      <c r="K159" s="60"/>
      <c r="L159" s="61"/>
    </row>
    <row r="160" spans="1:12" ht="15" x14ac:dyDescent="0.25">
      <c r="A160" s="13"/>
      <c r="B160" s="14"/>
      <c r="C160" s="11"/>
      <c r="D160" s="6"/>
      <c r="E160" s="58" t="s">
        <v>58</v>
      </c>
      <c r="F160" s="69"/>
      <c r="G160" s="69"/>
      <c r="H160" s="69"/>
      <c r="I160" s="69"/>
      <c r="J160" s="70"/>
      <c r="K160" s="60"/>
      <c r="L160" s="61"/>
    </row>
    <row r="161" spans="1:12" ht="15" x14ac:dyDescent="0.25">
      <c r="A161" s="13"/>
      <c r="B161" s="14"/>
      <c r="C161" s="11"/>
      <c r="D161" s="6"/>
      <c r="E161" s="58" t="s">
        <v>53</v>
      </c>
      <c r="F161" s="69"/>
      <c r="G161" s="69"/>
      <c r="H161" s="69"/>
      <c r="I161" s="69"/>
      <c r="J161" s="70"/>
      <c r="K161" s="60"/>
      <c r="L161" s="61"/>
    </row>
    <row r="162" spans="1:12" ht="15" x14ac:dyDescent="0.25">
      <c r="A162" s="13"/>
      <c r="B162" s="14"/>
      <c r="C162" s="11"/>
      <c r="D162" s="6"/>
      <c r="E162" s="58" t="s">
        <v>54</v>
      </c>
      <c r="F162" s="69"/>
      <c r="G162" s="69"/>
      <c r="H162" s="69"/>
      <c r="I162" s="69"/>
      <c r="J162" s="70"/>
      <c r="K162" s="60"/>
      <c r="L162" s="61"/>
    </row>
    <row r="163" spans="1:12" ht="15" x14ac:dyDescent="0.25">
      <c r="A163" s="13"/>
      <c r="B163" s="14"/>
      <c r="C163" s="11"/>
      <c r="D163" s="7" t="s">
        <v>29</v>
      </c>
      <c r="E163" s="58" t="s">
        <v>59</v>
      </c>
      <c r="F163" s="69">
        <v>200</v>
      </c>
      <c r="G163" s="69">
        <v>0.1</v>
      </c>
      <c r="H163" s="73">
        <v>0.04</v>
      </c>
      <c r="I163" s="69">
        <v>10.71</v>
      </c>
      <c r="J163" s="65">
        <v>44</v>
      </c>
      <c r="K163" s="43" t="s">
        <v>48</v>
      </c>
      <c r="L163" s="42"/>
    </row>
    <row r="164" spans="1:12" ht="30" x14ac:dyDescent="0.25">
      <c r="A164" s="13"/>
      <c r="B164" s="14"/>
      <c r="C164" s="11"/>
      <c r="D164" s="7" t="s">
        <v>22</v>
      </c>
      <c r="E164" s="58" t="s">
        <v>83</v>
      </c>
      <c r="F164" s="69">
        <v>40</v>
      </c>
      <c r="G164" s="69">
        <v>2.52</v>
      </c>
      <c r="H164" s="69">
        <v>0.36</v>
      </c>
      <c r="I164" s="69">
        <v>18.84</v>
      </c>
      <c r="J164" s="65">
        <v>91</v>
      </c>
      <c r="K164" s="43"/>
      <c r="L164" s="42"/>
    </row>
    <row r="165" spans="1:12" ht="15" x14ac:dyDescent="0.25">
      <c r="A165" s="13"/>
      <c r="B165" s="14"/>
      <c r="C165" s="11"/>
      <c r="D165" s="7" t="s">
        <v>23</v>
      </c>
      <c r="E165" s="58" t="s">
        <v>56</v>
      </c>
      <c r="F165" s="69">
        <v>50</v>
      </c>
      <c r="G165" s="69">
        <v>0.2</v>
      </c>
      <c r="H165" s="69">
        <v>0.2</v>
      </c>
      <c r="I165" s="69">
        <v>4.9000000000000004</v>
      </c>
      <c r="J165" s="70">
        <v>24</v>
      </c>
      <c r="K165" s="43" t="s">
        <v>57</v>
      </c>
      <c r="L165" s="42"/>
    </row>
    <row r="166" spans="1:12" ht="15" x14ac:dyDescent="0.25">
      <c r="A166" s="13"/>
      <c r="B166" s="14"/>
      <c r="C166" s="11"/>
      <c r="D166" s="6"/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13"/>
      <c r="B167" s="14"/>
      <c r="C167" s="11"/>
      <c r="D167" s="6"/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15"/>
      <c r="B168" s="16"/>
      <c r="C168" s="8"/>
      <c r="D168" s="17" t="s">
        <v>32</v>
      </c>
      <c r="E168" s="9"/>
      <c r="F168" s="18">
        <f>SUM(F156:F167)</f>
        <v>510</v>
      </c>
      <c r="G168" s="18">
        <f>SUM(G156:G167)</f>
        <v>17.36</v>
      </c>
      <c r="H168" s="18">
        <f>SUM(H156:H167)</f>
        <v>17.399999999999999</v>
      </c>
      <c r="I168" s="18">
        <f>SUM(I156:I167)</f>
        <v>70.73</v>
      </c>
      <c r="J168" s="18">
        <f>SUM(J156:J167)</f>
        <v>515</v>
      </c>
      <c r="K168" s="24"/>
      <c r="L168" s="18">
        <f>SUM(L156:L167)</f>
        <v>64.19</v>
      </c>
    </row>
    <row r="169" spans="1:12" ht="15" x14ac:dyDescent="0.25">
      <c r="A169" s="12">
        <f>A156</f>
        <v>2</v>
      </c>
      <c r="B169" s="12">
        <f>B156</f>
        <v>2</v>
      </c>
      <c r="C169" s="10" t="s">
        <v>24</v>
      </c>
      <c r="D169" s="7" t="s">
        <v>25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13"/>
      <c r="B170" s="14"/>
      <c r="C170" s="11"/>
      <c r="D170" s="7" t="s">
        <v>26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13"/>
      <c r="B171" s="14"/>
      <c r="C171" s="11"/>
      <c r="D171" s="7" t="s">
        <v>27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13"/>
      <c r="B172" s="14"/>
      <c r="C172" s="11"/>
      <c r="D172" s="7" t="s">
        <v>28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13"/>
      <c r="B173" s="14"/>
      <c r="C173" s="11"/>
      <c r="D173" s="7" t="s">
        <v>29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13"/>
      <c r="B174" s="14"/>
      <c r="C174" s="11"/>
      <c r="D174" s="7" t="s">
        <v>30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13"/>
      <c r="B175" s="14"/>
      <c r="C175" s="11"/>
      <c r="D175" s="7" t="s">
        <v>31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13"/>
      <c r="B176" s="14"/>
      <c r="C176" s="11"/>
      <c r="D176" s="6"/>
      <c r="E176" s="41"/>
      <c r="F176" s="42"/>
      <c r="G176" s="42"/>
      <c r="H176" s="42"/>
      <c r="I176" s="42"/>
      <c r="J176" s="42"/>
      <c r="K176" s="43"/>
      <c r="L176" s="42"/>
    </row>
    <row r="177" spans="1:12" ht="15" customHeight="1" x14ac:dyDescent="0.25">
      <c r="A177" s="13"/>
      <c r="B177" s="14"/>
      <c r="C177" s="11"/>
      <c r="D177" s="6"/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15"/>
      <c r="B178" s="16"/>
      <c r="C178" s="8"/>
      <c r="D178" s="17" t="s">
        <v>32</v>
      </c>
      <c r="E178" s="9"/>
      <c r="F178" s="18">
        <f>SUM(F169:F177)</f>
        <v>0</v>
      </c>
      <c r="G178" s="18">
        <f t="shared" ref="G178:J178" si="60">SUM(G169:G177)</f>
        <v>0</v>
      </c>
      <c r="H178" s="18">
        <f t="shared" si="60"/>
        <v>0</v>
      </c>
      <c r="I178" s="18">
        <f t="shared" si="60"/>
        <v>0</v>
      </c>
      <c r="J178" s="18">
        <f t="shared" si="60"/>
        <v>0</v>
      </c>
      <c r="K178" s="24"/>
      <c r="L178" s="18">
        <f t="shared" ref="L178" si="61">SUM(L169:L177)</f>
        <v>0</v>
      </c>
    </row>
    <row r="179" spans="1:12" ht="26.25" thickBot="1" x14ac:dyDescent="0.25">
      <c r="A179" s="32">
        <f>A156</f>
        <v>2</v>
      </c>
      <c r="B179" s="32">
        <f>B156</f>
        <v>2</v>
      </c>
      <c r="C179" s="50" t="s">
        <v>4</v>
      </c>
      <c r="D179" s="51"/>
      <c r="E179" s="30"/>
      <c r="F179" s="31">
        <f>F168+F178</f>
        <v>510</v>
      </c>
      <c r="G179" s="31">
        <f t="shared" ref="G179" si="62">G168+G178</f>
        <v>17.36</v>
      </c>
      <c r="H179" s="31">
        <f t="shared" ref="H179" si="63">H168+H178</f>
        <v>17.399999999999999</v>
      </c>
      <c r="I179" s="31">
        <f t="shared" ref="I179" si="64">I168+I178</f>
        <v>70.73</v>
      </c>
      <c r="J179" s="31">
        <f t="shared" ref="J179:L179" si="65">J168+J178</f>
        <v>515</v>
      </c>
      <c r="K179" s="31"/>
      <c r="L179" s="31">
        <f t="shared" si="65"/>
        <v>64.19</v>
      </c>
    </row>
    <row r="180" spans="1:12" ht="15" x14ac:dyDescent="0.25">
      <c r="A180" s="19">
        <v>2</v>
      </c>
      <c r="B180" s="20">
        <v>3</v>
      </c>
      <c r="C180" s="21" t="s">
        <v>19</v>
      </c>
      <c r="D180" s="5" t="s">
        <v>20</v>
      </c>
      <c r="E180" s="58" t="s">
        <v>60</v>
      </c>
      <c r="F180" s="69">
        <v>100</v>
      </c>
      <c r="G180" s="69">
        <v>8.6</v>
      </c>
      <c r="H180" s="69">
        <v>4.8</v>
      </c>
      <c r="I180" s="71">
        <v>11.75</v>
      </c>
      <c r="J180" s="70">
        <v>125</v>
      </c>
      <c r="K180" s="40" t="s">
        <v>64</v>
      </c>
      <c r="L180" s="39">
        <v>64.19</v>
      </c>
    </row>
    <row r="181" spans="1:12" ht="15.75" customHeight="1" x14ac:dyDescent="0.25">
      <c r="A181" s="22"/>
      <c r="B181" s="14"/>
      <c r="C181" s="11"/>
      <c r="D181" s="6"/>
      <c r="E181" s="58" t="s">
        <v>61</v>
      </c>
      <c r="F181" s="69">
        <v>145</v>
      </c>
      <c r="G181" s="69">
        <v>3.31</v>
      </c>
      <c r="H181" s="69">
        <v>7.96</v>
      </c>
      <c r="I181" s="69">
        <v>20.6</v>
      </c>
      <c r="J181" s="70">
        <v>167</v>
      </c>
      <c r="K181" s="43" t="s">
        <v>65</v>
      </c>
      <c r="L181" s="42"/>
    </row>
    <row r="182" spans="1:12" ht="15" x14ac:dyDescent="0.25">
      <c r="A182" s="13"/>
      <c r="B182" s="14"/>
      <c r="C182" s="11"/>
      <c r="D182" s="8" t="s">
        <v>25</v>
      </c>
      <c r="E182" s="58" t="s">
        <v>49</v>
      </c>
      <c r="F182" s="69">
        <v>60</v>
      </c>
      <c r="G182" s="69">
        <v>1.55</v>
      </c>
      <c r="H182" s="69">
        <v>6.12</v>
      </c>
      <c r="I182" s="69">
        <v>6.63</v>
      </c>
      <c r="J182" s="70">
        <v>89</v>
      </c>
      <c r="K182" s="60" t="s">
        <v>45</v>
      </c>
      <c r="L182" s="61"/>
    </row>
    <row r="183" spans="1:12" ht="15" x14ac:dyDescent="0.25">
      <c r="A183" s="13"/>
      <c r="B183" s="14"/>
      <c r="C183" s="11"/>
      <c r="D183" s="6"/>
      <c r="E183" s="58" t="s">
        <v>62</v>
      </c>
      <c r="F183" s="69"/>
      <c r="G183" s="69"/>
      <c r="H183" s="69"/>
      <c r="I183" s="69"/>
      <c r="J183" s="70"/>
      <c r="K183" s="60"/>
      <c r="L183" s="61"/>
    </row>
    <row r="184" spans="1:12" ht="15" x14ac:dyDescent="0.25">
      <c r="A184" s="13"/>
      <c r="B184" s="14"/>
      <c r="C184" s="11"/>
      <c r="D184" s="6"/>
      <c r="E184" s="58" t="s">
        <v>51</v>
      </c>
      <c r="F184" s="69"/>
      <c r="G184" s="69"/>
      <c r="H184" s="69"/>
      <c r="I184" s="69"/>
      <c r="J184" s="70"/>
      <c r="K184" s="60"/>
      <c r="L184" s="61"/>
    </row>
    <row r="185" spans="1:12" ht="15" x14ac:dyDescent="0.25">
      <c r="A185" s="13"/>
      <c r="B185" s="14"/>
      <c r="C185" s="11"/>
      <c r="D185" s="6"/>
      <c r="E185" s="58" t="s">
        <v>63</v>
      </c>
      <c r="F185" s="69"/>
      <c r="G185" s="69"/>
      <c r="H185" s="69"/>
      <c r="I185" s="69"/>
      <c r="J185" s="70"/>
      <c r="K185" s="60"/>
      <c r="L185" s="61"/>
    </row>
    <row r="186" spans="1:12" ht="15" x14ac:dyDescent="0.25">
      <c r="A186" s="13"/>
      <c r="B186" s="14"/>
      <c r="C186" s="11"/>
      <c r="D186" s="6"/>
      <c r="E186" s="58" t="s">
        <v>53</v>
      </c>
      <c r="F186" s="69"/>
      <c r="G186" s="69"/>
      <c r="H186" s="69"/>
      <c r="I186" s="69"/>
      <c r="J186" s="70"/>
      <c r="K186" s="60"/>
      <c r="L186" s="61"/>
    </row>
    <row r="187" spans="1:12" ht="15" x14ac:dyDescent="0.25">
      <c r="A187" s="13"/>
      <c r="B187" s="14"/>
      <c r="C187" s="11"/>
      <c r="D187" s="6"/>
      <c r="E187" s="58" t="s">
        <v>54</v>
      </c>
      <c r="F187" s="69"/>
      <c r="G187" s="69"/>
      <c r="H187" s="69"/>
      <c r="I187" s="69"/>
      <c r="J187" s="70"/>
      <c r="K187" s="60"/>
      <c r="L187" s="61"/>
    </row>
    <row r="188" spans="1:12" ht="15" x14ac:dyDescent="0.25">
      <c r="A188" s="22"/>
      <c r="B188" s="14"/>
      <c r="C188" s="11"/>
      <c r="D188" s="7" t="s">
        <v>21</v>
      </c>
      <c r="E188" s="58" t="s">
        <v>44</v>
      </c>
      <c r="F188" s="42">
        <v>200</v>
      </c>
      <c r="G188" s="69">
        <v>7.0000000000000007E-2</v>
      </c>
      <c r="H188" s="73">
        <v>0.01</v>
      </c>
      <c r="I188" s="69">
        <v>8.2100000000000009</v>
      </c>
      <c r="J188" s="65">
        <v>35</v>
      </c>
      <c r="K188" s="43" t="s">
        <v>48</v>
      </c>
      <c r="L188" s="42"/>
    </row>
    <row r="189" spans="1:12" ht="30" x14ac:dyDescent="0.25">
      <c r="A189" s="22"/>
      <c r="B189" s="14"/>
      <c r="C189" s="11"/>
      <c r="D189" s="7" t="s">
        <v>22</v>
      </c>
      <c r="E189" s="58" t="s">
        <v>83</v>
      </c>
      <c r="F189" s="42">
        <v>40</v>
      </c>
      <c r="G189" s="69">
        <v>2.52</v>
      </c>
      <c r="H189" s="69">
        <v>0.36</v>
      </c>
      <c r="I189" s="69">
        <v>18.84</v>
      </c>
      <c r="J189" s="65">
        <v>91</v>
      </c>
      <c r="K189" s="43"/>
      <c r="L189" s="42"/>
    </row>
    <row r="190" spans="1:12" ht="15" x14ac:dyDescent="0.25">
      <c r="A190" s="22"/>
      <c r="B190" s="14"/>
      <c r="C190" s="11"/>
      <c r="D190" s="7" t="s">
        <v>23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2"/>
      <c r="B191" s="14"/>
      <c r="C191" s="11"/>
      <c r="D191" s="6"/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2"/>
      <c r="B192" s="14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6"/>
      <c r="C193" s="8"/>
      <c r="D193" s="17" t="s">
        <v>32</v>
      </c>
      <c r="E193" s="9"/>
      <c r="F193" s="18">
        <f>SUM(F180:F192)</f>
        <v>545</v>
      </c>
      <c r="G193" s="18">
        <f t="shared" ref="G193:J193" si="66">SUM(G180:G192)</f>
        <v>16.05</v>
      </c>
      <c r="H193" s="18">
        <f t="shared" si="66"/>
        <v>19.25</v>
      </c>
      <c r="I193" s="18">
        <f t="shared" si="66"/>
        <v>66.03</v>
      </c>
      <c r="J193" s="18">
        <f t="shared" si="66"/>
        <v>507</v>
      </c>
      <c r="K193" s="24"/>
      <c r="L193" s="18">
        <f t="shared" ref="L193" si="67">SUM(L180:L192)</f>
        <v>64.19</v>
      </c>
    </row>
    <row r="194" spans="1:12" ht="15" x14ac:dyDescent="0.25">
      <c r="A194" s="25">
        <f>A180</f>
        <v>2</v>
      </c>
      <c r="B194" s="12">
        <f>B180</f>
        <v>3</v>
      </c>
      <c r="C194" s="10" t="s">
        <v>24</v>
      </c>
      <c r="D194" s="7" t="s">
        <v>25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2"/>
      <c r="B195" s="14"/>
      <c r="C195" s="11"/>
      <c r="D195" s="7" t="s">
        <v>26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2"/>
      <c r="B196" s="14"/>
      <c r="C196" s="11"/>
      <c r="D196" s="7" t="s">
        <v>27</v>
      </c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2"/>
      <c r="B197" s="14"/>
      <c r="C197" s="11"/>
      <c r="D197" s="7" t="s">
        <v>28</v>
      </c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2"/>
      <c r="B198" s="14"/>
      <c r="C198" s="11"/>
      <c r="D198" s="7" t="s">
        <v>29</v>
      </c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2"/>
      <c r="B199" s="14"/>
      <c r="C199" s="11"/>
      <c r="D199" s="7" t="s">
        <v>30</v>
      </c>
      <c r="E199" s="41"/>
      <c r="F199" s="42"/>
      <c r="G199" s="42"/>
      <c r="H199" s="42"/>
      <c r="I199" s="42"/>
      <c r="J199" s="42"/>
      <c r="K199" s="43"/>
      <c r="L199" s="42"/>
    </row>
    <row r="200" spans="1:12" ht="15" x14ac:dyDescent="0.25">
      <c r="A200" s="22"/>
      <c r="B200" s="14"/>
      <c r="C200" s="11"/>
      <c r="D200" s="7" t="s">
        <v>31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2"/>
      <c r="B201" s="14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customHeight="1" x14ac:dyDescent="0.25">
      <c r="A202" s="22"/>
      <c r="B202" s="14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" x14ac:dyDescent="0.25">
      <c r="A203" s="23"/>
      <c r="B203" s="16"/>
      <c r="C203" s="8"/>
      <c r="D203" s="17" t="s">
        <v>32</v>
      </c>
      <c r="E203" s="9"/>
      <c r="F203" s="18">
        <f>SUM(F194:F202)</f>
        <v>0</v>
      </c>
      <c r="G203" s="18">
        <f t="shared" ref="G203:J203" si="68">SUM(G194:G202)</f>
        <v>0</v>
      </c>
      <c r="H203" s="18">
        <f t="shared" si="68"/>
        <v>0</v>
      </c>
      <c r="I203" s="18">
        <f t="shared" si="68"/>
        <v>0</v>
      </c>
      <c r="J203" s="18">
        <f t="shared" si="68"/>
        <v>0</v>
      </c>
      <c r="K203" s="24"/>
      <c r="L203" s="18">
        <f t="shared" ref="L203" si="69">SUM(L194:L202)</f>
        <v>0</v>
      </c>
    </row>
    <row r="204" spans="1:12" ht="26.25" thickBot="1" x14ac:dyDescent="0.25">
      <c r="A204" s="28">
        <f>A180</f>
        <v>2</v>
      </c>
      <c r="B204" s="29">
        <f>B180</f>
        <v>3</v>
      </c>
      <c r="C204" s="50" t="s">
        <v>4</v>
      </c>
      <c r="D204" s="51"/>
      <c r="E204" s="30"/>
      <c r="F204" s="31">
        <f>F193+F203</f>
        <v>545</v>
      </c>
      <c r="G204" s="31">
        <f t="shared" ref="G204" si="70">G193+G203</f>
        <v>16.05</v>
      </c>
      <c r="H204" s="31">
        <f t="shared" ref="H204" si="71">H193+H203</f>
        <v>19.25</v>
      </c>
      <c r="I204" s="31">
        <f t="shared" ref="I204" si="72">I193+I203</f>
        <v>66.03</v>
      </c>
      <c r="J204" s="31">
        <f t="shared" ref="J204:L204" si="73">J193+J203</f>
        <v>507</v>
      </c>
      <c r="K204" s="31"/>
      <c r="L204" s="31">
        <f t="shared" si="73"/>
        <v>64.19</v>
      </c>
    </row>
    <row r="205" spans="1:12" ht="15" x14ac:dyDescent="0.25">
      <c r="A205" s="19">
        <v>2</v>
      </c>
      <c r="B205" s="20">
        <v>4</v>
      </c>
      <c r="C205" s="21" t="s">
        <v>19</v>
      </c>
      <c r="D205" s="5" t="s">
        <v>20</v>
      </c>
      <c r="E205" s="58" t="s">
        <v>66</v>
      </c>
      <c r="F205" s="69">
        <v>160</v>
      </c>
      <c r="G205" s="69">
        <v>12.2</v>
      </c>
      <c r="H205" s="69">
        <v>10.6</v>
      </c>
      <c r="I205" s="71">
        <v>23.09</v>
      </c>
      <c r="J205" s="74">
        <v>237</v>
      </c>
      <c r="K205" s="40" t="s">
        <v>47</v>
      </c>
      <c r="L205" s="39">
        <v>64.19</v>
      </c>
    </row>
    <row r="206" spans="1:12" ht="15" x14ac:dyDescent="0.25">
      <c r="A206" s="13"/>
      <c r="B206" s="14"/>
      <c r="C206" s="11"/>
      <c r="D206" s="8" t="s">
        <v>25</v>
      </c>
      <c r="E206" s="58" t="s">
        <v>49</v>
      </c>
      <c r="F206" s="69">
        <v>60</v>
      </c>
      <c r="G206" s="69">
        <v>3.86</v>
      </c>
      <c r="H206" s="69">
        <v>8.74</v>
      </c>
      <c r="I206" s="69">
        <v>7.46</v>
      </c>
      <c r="J206" s="70">
        <v>125</v>
      </c>
      <c r="K206" s="60" t="s">
        <v>45</v>
      </c>
      <c r="L206" s="61"/>
    </row>
    <row r="207" spans="1:12" ht="15" x14ac:dyDescent="0.25">
      <c r="A207" s="13"/>
      <c r="B207" s="14"/>
      <c r="C207" s="11"/>
      <c r="D207" s="6"/>
      <c r="E207" s="58" t="s">
        <v>67</v>
      </c>
      <c r="F207" s="69"/>
      <c r="G207" s="69"/>
      <c r="H207" s="69"/>
      <c r="I207" s="69"/>
      <c r="J207" s="70"/>
      <c r="K207" s="60"/>
      <c r="L207" s="61"/>
    </row>
    <row r="208" spans="1:12" ht="15" x14ac:dyDescent="0.25">
      <c r="A208" s="13"/>
      <c r="B208" s="14"/>
      <c r="C208" s="11"/>
      <c r="D208" s="6"/>
      <c r="E208" s="58" t="s">
        <v>50</v>
      </c>
      <c r="F208" s="69"/>
      <c r="G208" s="69"/>
      <c r="H208" s="69"/>
      <c r="I208" s="69"/>
      <c r="J208" s="70"/>
      <c r="K208" s="60"/>
      <c r="L208" s="61"/>
    </row>
    <row r="209" spans="1:12" ht="15" x14ac:dyDescent="0.25">
      <c r="A209" s="13"/>
      <c r="B209" s="14"/>
      <c r="C209" s="11"/>
      <c r="D209" s="6"/>
      <c r="E209" s="58" t="s">
        <v>52</v>
      </c>
      <c r="F209" s="69"/>
      <c r="G209" s="69"/>
      <c r="H209" s="69"/>
      <c r="I209" s="69"/>
      <c r="J209" s="70"/>
      <c r="K209" s="60"/>
      <c r="L209" s="61"/>
    </row>
    <row r="210" spans="1:12" ht="15" x14ac:dyDescent="0.25">
      <c r="A210" s="13"/>
      <c r="B210" s="14"/>
      <c r="C210" s="11"/>
      <c r="D210" s="6"/>
      <c r="E210" s="58" t="s">
        <v>53</v>
      </c>
      <c r="F210" s="69"/>
      <c r="G210" s="69"/>
      <c r="H210" s="69"/>
      <c r="I210" s="69"/>
      <c r="J210" s="70"/>
      <c r="K210" s="60"/>
      <c r="L210" s="61"/>
    </row>
    <row r="211" spans="1:12" ht="15" x14ac:dyDescent="0.25">
      <c r="A211" s="13"/>
      <c r="B211" s="14"/>
      <c r="C211" s="11"/>
      <c r="D211" s="6"/>
      <c r="E211" s="58" t="s">
        <v>54</v>
      </c>
      <c r="F211" s="69"/>
      <c r="G211" s="69"/>
      <c r="H211" s="69"/>
      <c r="I211" s="69"/>
      <c r="J211" s="70"/>
      <c r="K211" s="60"/>
      <c r="L211" s="61"/>
    </row>
    <row r="212" spans="1:12" ht="15" x14ac:dyDescent="0.25">
      <c r="A212" s="22"/>
      <c r="B212" s="14"/>
      <c r="C212" s="11"/>
      <c r="D212" s="7" t="s">
        <v>29</v>
      </c>
      <c r="E212" s="58" t="s">
        <v>68</v>
      </c>
      <c r="F212" s="69">
        <v>200</v>
      </c>
      <c r="G212" s="69">
        <v>0.6</v>
      </c>
      <c r="H212" s="73">
        <v>0.03</v>
      </c>
      <c r="I212" s="69">
        <v>34.71</v>
      </c>
      <c r="J212" s="70">
        <v>151</v>
      </c>
      <c r="K212" s="43" t="s">
        <v>69</v>
      </c>
      <c r="L212" s="42"/>
    </row>
    <row r="213" spans="1:12" ht="30" x14ac:dyDescent="0.25">
      <c r="A213" s="22"/>
      <c r="B213" s="14"/>
      <c r="C213" s="11"/>
      <c r="D213" s="7" t="s">
        <v>22</v>
      </c>
      <c r="E213" s="58" t="s">
        <v>83</v>
      </c>
      <c r="F213" s="69">
        <v>40</v>
      </c>
      <c r="G213" s="69">
        <v>2.52</v>
      </c>
      <c r="H213" s="69">
        <v>0.36</v>
      </c>
      <c r="I213" s="69">
        <v>18.84</v>
      </c>
      <c r="J213" s="70">
        <v>91</v>
      </c>
      <c r="K213" s="43"/>
      <c r="L213" s="42"/>
    </row>
    <row r="214" spans="1:12" ht="15" x14ac:dyDescent="0.25">
      <c r="A214" s="22"/>
      <c r="B214" s="14"/>
      <c r="C214" s="11"/>
      <c r="D214" s="7" t="s">
        <v>23</v>
      </c>
      <c r="E214" s="58" t="s">
        <v>56</v>
      </c>
      <c r="F214" s="69">
        <v>50</v>
      </c>
      <c r="G214" s="69">
        <v>0.2</v>
      </c>
      <c r="H214" s="69">
        <v>0.2</v>
      </c>
      <c r="I214" s="69">
        <v>4.9000000000000004</v>
      </c>
      <c r="J214" s="65">
        <v>24</v>
      </c>
      <c r="K214" s="43" t="s">
        <v>57</v>
      </c>
      <c r="L214" s="42"/>
    </row>
    <row r="215" spans="1:12" ht="15" x14ac:dyDescent="0.25">
      <c r="A215" s="22"/>
      <c r="B215" s="14"/>
      <c r="C215" s="11"/>
      <c r="D215" s="6"/>
      <c r="E215" s="41"/>
      <c r="F215" s="42"/>
      <c r="G215" s="42"/>
      <c r="H215" s="42"/>
      <c r="I215" s="42"/>
      <c r="J215" s="42"/>
      <c r="K215" s="43"/>
      <c r="L215" s="42"/>
    </row>
    <row r="216" spans="1:12" ht="15" x14ac:dyDescent="0.25">
      <c r="A216" s="22"/>
      <c r="B216" s="14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6"/>
      <c r="C217" s="8"/>
      <c r="D217" s="17" t="s">
        <v>32</v>
      </c>
      <c r="E217" s="9"/>
      <c r="F217" s="18">
        <f>SUM(F205:F216)</f>
        <v>510</v>
      </c>
      <c r="G217" s="18">
        <f>SUM(G205:G216)</f>
        <v>19.38</v>
      </c>
      <c r="H217" s="18">
        <f>SUM(H205:H216)</f>
        <v>19.93</v>
      </c>
      <c r="I217" s="18">
        <f>SUM(I205:I216)</f>
        <v>89.000000000000014</v>
      </c>
      <c r="J217" s="18">
        <f>SUM(J205:J216)</f>
        <v>628</v>
      </c>
      <c r="K217" s="24"/>
      <c r="L217" s="18">
        <f>SUM(L205:L216)</f>
        <v>64.19</v>
      </c>
    </row>
    <row r="218" spans="1:12" ht="15" x14ac:dyDescent="0.25">
      <c r="A218" s="25">
        <f>A205</f>
        <v>2</v>
      </c>
      <c r="B218" s="12">
        <f>B205</f>
        <v>4</v>
      </c>
      <c r="C218" s="10" t="s">
        <v>24</v>
      </c>
      <c r="D218" s="7" t="s">
        <v>25</v>
      </c>
      <c r="E218" s="41"/>
      <c r="F218" s="42"/>
      <c r="G218" s="42"/>
      <c r="H218" s="42"/>
      <c r="I218" s="42"/>
      <c r="J218" s="42"/>
      <c r="K218" s="43"/>
      <c r="L218" s="42"/>
    </row>
    <row r="219" spans="1:12" ht="15" x14ac:dyDescent="0.25">
      <c r="A219" s="22"/>
      <c r="B219" s="14"/>
      <c r="C219" s="11"/>
      <c r="D219" s="7" t="s">
        <v>26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2"/>
      <c r="B220" s="14"/>
      <c r="C220" s="11"/>
      <c r="D220" s="7" t="s">
        <v>27</v>
      </c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2"/>
      <c r="B221" s="14"/>
      <c r="C221" s="11"/>
      <c r="D221" s="7" t="s">
        <v>28</v>
      </c>
      <c r="E221" s="41"/>
      <c r="F221" s="42"/>
      <c r="G221" s="42"/>
      <c r="H221" s="42"/>
      <c r="I221" s="42"/>
      <c r="J221" s="42"/>
      <c r="K221" s="43"/>
      <c r="L221" s="42"/>
    </row>
    <row r="222" spans="1:12" ht="15" x14ac:dyDescent="0.25">
      <c r="A222" s="22"/>
      <c r="B222" s="14"/>
      <c r="C222" s="11"/>
      <c r="D222" s="7" t="s">
        <v>29</v>
      </c>
      <c r="E222" s="41"/>
      <c r="F222" s="42"/>
      <c r="G222" s="42"/>
      <c r="H222" s="42"/>
      <c r="I222" s="42"/>
      <c r="J222" s="42"/>
      <c r="K222" s="43"/>
      <c r="L222" s="42"/>
    </row>
    <row r="223" spans="1:12" ht="15" x14ac:dyDescent="0.25">
      <c r="A223" s="22"/>
      <c r="B223" s="14"/>
      <c r="C223" s="11"/>
      <c r="D223" s="7" t="s">
        <v>30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2"/>
      <c r="B224" s="14"/>
      <c r="C224" s="11"/>
      <c r="D224" s="7" t="s">
        <v>31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2"/>
      <c r="B225" s="14"/>
      <c r="C225" s="11"/>
      <c r="D225" s="6"/>
      <c r="E225" s="41"/>
      <c r="F225" s="42"/>
      <c r="G225" s="42"/>
      <c r="H225" s="42"/>
      <c r="I225" s="42"/>
      <c r="J225" s="42"/>
      <c r="K225" s="43"/>
      <c r="L225" s="42"/>
    </row>
    <row r="226" spans="1:12" ht="15" customHeight="1" x14ac:dyDescent="0.25">
      <c r="A226" s="22"/>
      <c r="B226" s="14"/>
      <c r="C226" s="11"/>
      <c r="D226" s="6"/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6"/>
      <c r="C227" s="8"/>
      <c r="D227" s="17" t="s">
        <v>32</v>
      </c>
      <c r="E227" s="9"/>
      <c r="F227" s="18">
        <f>SUM(F218:F226)</f>
        <v>0</v>
      </c>
      <c r="G227" s="18">
        <f t="shared" ref="G227:J227" si="74">SUM(G218:G226)</f>
        <v>0</v>
      </c>
      <c r="H227" s="18">
        <f t="shared" si="74"/>
        <v>0</v>
      </c>
      <c r="I227" s="18">
        <f t="shared" si="74"/>
        <v>0</v>
      </c>
      <c r="J227" s="18">
        <f t="shared" si="74"/>
        <v>0</v>
      </c>
      <c r="K227" s="24"/>
      <c r="L227" s="18">
        <f t="shared" ref="L227" si="75">SUM(L218:L226)</f>
        <v>0</v>
      </c>
    </row>
    <row r="228" spans="1:12" ht="26.25" thickBot="1" x14ac:dyDescent="0.25">
      <c r="A228" s="28">
        <f>A205</f>
        <v>2</v>
      </c>
      <c r="B228" s="29">
        <f>B205</f>
        <v>4</v>
      </c>
      <c r="C228" s="50" t="s">
        <v>4</v>
      </c>
      <c r="D228" s="51"/>
      <c r="E228" s="30"/>
      <c r="F228" s="31">
        <f>F217+F227</f>
        <v>510</v>
      </c>
      <c r="G228" s="31">
        <f t="shared" ref="G228" si="76">G217+G227</f>
        <v>19.38</v>
      </c>
      <c r="H228" s="31">
        <f t="shared" ref="H228" si="77">H217+H227</f>
        <v>19.93</v>
      </c>
      <c r="I228" s="31">
        <f t="shared" ref="I228" si="78">I217+I227</f>
        <v>89.000000000000014</v>
      </c>
      <c r="J228" s="31">
        <f t="shared" ref="J228:L228" si="79">J217+J227</f>
        <v>628</v>
      </c>
      <c r="K228" s="31"/>
      <c r="L228" s="31">
        <f t="shared" si="79"/>
        <v>64.19</v>
      </c>
    </row>
    <row r="229" spans="1:12" ht="15" x14ac:dyDescent="0.25">
      <c r="A229" s="19">
        <v>2</v>
      </c>
      <c r="B229" s="20">
        <v>5</v>
      </c>
      <c r="C229" s="21" t="s">
        <v>19</v>
      </c>
      <c r="D229" s="5" t="s">
        <v>20</v>
      </c>
      <c r="E229" s="58" t="s">
        <v>70</v>
      </c>
      <c r="F229" s="69">
        <v>100</v>
      </c>
      <c r="G229" s="69">
        <v>8.1999999999999993</v>
      </c>
      <c r="H229" s="69">
        <v>5</v>
      </c>
      <c r="I229" s="71">
        <v>10.23</v>
      </c>
      <c r="J229" s="74">
        <v>119</v>
      </c>
      <c r="K229" s="40" t="s">
        <v>71</v>
      </c>
      <c r="L229" s="39">
        <v>64.19</v>
      </c>
    </row>
    <row r="230" spans="1:12" ht="15" x14ac:dyDescent="0.25">
      <c r="A230" s="22"/>
      <c r="B230" s="14"/>
      <c r="C230" s="11"/>
      <c r="D230" s="6"/>
      <c r="E230" s="58" t="s">
        <v>72</v>
      </c>
      <c r="F230" s="69">
        <v>140</v>
      </c>
      <c r="G230" s="69">
        <v>3.06</v>
      </c>
      <c r="H230" s="69">
        <v>4.3499999999999996</v>
      </c>
      <c r="I230" s="69">
        <v>20.56</v>
      </c>
      <c r="J230" s="65">
        <v>136</v>
      </c>
      <c r="K230" s="43" t="s">
        <v>73</v>
      </c>
      <c r="L230" s="42"/>
    </row>
    <row r="231" spans="1:12" ht="15" x14ac:dyDescent="0.25">
      <c r="A231" s="13"/>
      <c r="B231" s="14"/>
      <c r="C231" s="11"/>
      <c r="D231" s="8" t="s">
        <v>25</v>
      </c>
      <c r="E231" s="58" t="s">
        <v>49</v>
      </c>
      <c r="F231" s="69">
        <v>60</v>
      </c>
      <c r="G231" s="69">
        <v>1.62</v>
      </c>
      <c r="H231" s="69">
        <v>6.1</v>
      </c>
      <c r="I231" s="69">
        <v>6.92</v>
      </c>
      <c r="J231" s="70">
        <v>90</v>
      </c>
      <c r="K231" s="60" t="s">
        <v>45</v>
      </c>
      <c r="L231" s="61"/>
    </row>
    <row r="232" spans="1:12" ht="15" x14ac:dyDescent="0.25">
      <c r="A232" s="13"/>
      <c r="B232" s="14"/>
      <c r="C232" s="11"/>
      <c r="D232" s="6"/>
      <c r="E232" s="58" t="s">
        <v>62</v>
      </c>
      <c r="F232" s="69"/>
      <c r="G232" s="69"/>
      <c r="H232" s="69"/>
      <c r="I232" s="69"/>
      <c r="J232" s="70"/>
      <c r="K232" s="60"/>
      <c r="L232" s="61"/>
    </row>
    <row r="233" spans="1:12" ht="15" x14ac:dyDescent="0.25">
      <c r="A233" s="13"/>
      <c r="B233" s="14"/>
      <c r="C233" s="11"/>
      <c r="D233" s="6"/>
      <c r="E233" s="58" t="s">
        <v>74</v>
      </c>
      <c r="F233" s="69"/>
      <c r="G233" s="69"/>
      <c r="H233" s="69"/>
      <c r="I233" s="69"/>
      <c r="J233" s="70"/>
      <c r="K233" s="60"/>
      <c r="L233" s="61"/>
    </row>
    <row r="234" spans="1:12" ht="15" x14ac:dyDescent="0.25">
      <c r="A234" s="13"/>
      <c r="B234" s="14"/>
      <c r="C234" s="11"/>
      <c r="D234" s="6"/>
      <c r="E234" s="58" t="s">
        <v>75</v>
      </c>
      <c r="F234" s="69"/>
      <c r="G234" s="69"/>
      <c r="H234" s="69"/>
      <c r="I234" s="69"/>
      <c r="J234" s="70"/>
      <c r="K234" s="60"/>
      <c r="L234" s="61"/>
    </row>
    <row r="235" spans="1:12" ht="15" x14ac:dyDescent="0.25">
      <c r="A235" s="13"/>
      <c r="B235" s="14"/>
      <c r="C235" s="11"/>
      <c r="D235" s="6"/>
      <c r="E235" s="58" t="s">
        <v>53</v>
      </c>
      <c r="F235" s="69"/>
      <c r="G235" s="69"/>
      <c r="H235" s="69"/>
      <c r="I235" s="69"/>
      <c r="J235" s="70"/>
      <c r="K235" s="60"/>
      <c r="L235" s="61"/>
    </row>
    <row r="236" spans="1:12" ht="15" x14ac:dyDescent="0.25">
      <c r="A236" s="13"/>
      <c r="B236" s="14"/>
      <c r="C236" s="11"/>
      <c r="D236" s="6"/>
      <c r="E236" s="58" t="s">
        <v>54</v>
      </c>
      <c r="F236" s="69"/>
      <c r="G236" s="69"/>
      <c r="H236" s="69"/>
      <c r="I236" s="69"/>
      <c r="J236" s="70"/>
      <c r="K236" s="60"/>
      <c r="L236" s="61"/>
    </row>
    <row r="237" spans="1:12" ht="15" x14ac:dyDescent="0.25">
      <c r="A237" s="22"/>
      <c r="B237" s="14"/>
      <c r="C237" s="11"/>
      <c r="D237" s="7" t="s">
        <v>29</v>
      </c>
      <c r="E237" s="58" t="s">
        <v>59</v>
      </c>
      <c r="F237" s="69">
        <v>200</v>
      </c>
      <c r="G237" s="69">
        <v>0.1</v>
      </c>
      <c r="H237" s="73">
        <v>0.04</v>
      </c>
      <c r="I237" s="69">
        <v>10.71</v>
      </c>
      <c r="J237" s="70">
        <v>44</v>
      </c>
      <c r="K237" s="43" t="s">
        <v>48</v>
      </c>
      <c r="L237" s="42"/>
    </row>
    <row r="238" spans="1:12" ht="30" x14ac:dyDescent="0.25">
      <c r="A238" s="22"/>
      <c r="B238" s="14"/>
      <c r="C238" s="11"/>
      <c r="D238" s="7" t="s">
        <v>22</v>
      </c>
      <c r="E238" s="58" t="s">
        <v>83</v>
      </c>
      <c r="F238" s="69">
        <v>40</v>
      </c>
      <c r="G238" s="69">
        <v>2.52</v>
      </c>
      <c r="H238" s="69">
        <v>0.36</v>
      </c>
      <c r="I238" s="69">
        <v>18.84</v>
      </c>
      <c r="J238" s="70">
        <v>91</v>
      </c>
      <c r="K238" s="43"/>
      <c r="L238" s="42"/>
    </row>
    <row r="239" spans="1:12" ht="15" x14ac:dyDescent="0.25">
      <c r="A239" s="22"/>
      <c r="B239" s="14"/>
      <c r="C239" s="11"/>
      <c r="D239" s="7" t="s">
        <v>23</v>
      </c>
      <c r="E239" s="41"/>
      <c r="F239" s="42"/>
      <c r="G239" s="42"/>
      <c r="H239" s="42"/>
      <c r="I239" s="42"/>
      <c r="J239" s="42"/>
      <c r="K239" s="43"/>
      <c r="L239" s="42"/>
    </row>
    <row r="240" spans="1:12" ht="15.75" customHeight="1" x14ac:dyDescent="0.25">
      <c r="A240" s="22"/>
      <c r="B240" s="14"/>
      <c r="C240" s="11"/>
      <c r="D240" s="6"/>
      <c r="E240" s="41"/>
      <c r="F240" s="42"/>
      <c r="G240" s="42"/>
      <c r="H240" s="42"/>
      <c r="I240" s="42"/>
      <c r="J240" s="42"/>
      <c r="K240" s="43"/>
      <c r="L240" s="42"/>
    </row>
    <row r="241" spans="1:12" ht="15" x14ac:dyDescent="0.25">
      <c r="A241" s="22"/>
      <c r="B241" s="14"/>
      <c r="C241" s="11"/>
      <c r="D241" s="6"/>
      <c r="E241" s="41"/>
      <c r="F241" s="42"/>
      <c r="G241" s="42"/>
      <c r="H241" s="42"/>
      <c r="I241" s="42"/>
      <c r="J241" s="42"/>
      <c r="K241" s="43"/>
      <c r="L241" s="42"/>
    </row>
    <row r="242" spans="1:12" ht="15" x14ac:dyDescent="0.25">
      <c r="A242" s="23"/>
      <c r="B242" s="16"/>
      <c r="C242" s="8"/>
      <c r="D242" s="17" t="s">
        <v>32</v>
      </c>
      <c r="E242" s="9"/>
      <c r="F242" s="18">
        <f>SUM(F229:F241)</f>
        <v>540</v>
      </c>
      <c r="G242" s="18">
        <f t="shared" ref="G242:J242" si="80">SUM(G229:G241)</f>
        <v>15.499999999999998</v>
      </c>
      <c r="H242" s="18">
        <f t="shared" si="80"/>
        <v>15.849999999999998</v>
      </c>
      <c r="I242" s="18">
        <f t="shared" si="80"/>
        <v>67.260000000000005</v>
      </c>
      <c r="J242" s="18">
        <f t="shared" si="80"/>
        <v>480</v>
      </c>
      <c r="K242" s="24"/>
      <c r="L242" s="18">
        <f t="shared" ref="L242" si="81">SUM(L229:L241)</f>
        <v>64.19</v>
      </c>
    </row>
    <row r="243" spans="1:12" ht="15" x14ac:dyDescent="0.25">
      <c r="A243" s="25">
        <f>A229</f>
        <v>2</v>
      </c>
      <c r="B243" s="12">
        <f>B229</f>
        <v>5</v>
      </c>
      <c r="C243" s="10" t="s">
        <v>24</v>
      </c>
      <c r="D243" s="7" t="s">
        <v>25</v>
      </c>
      <c r="E243" s="41"/>
      <c r="F243" s="42"/>
      <c r="G243" s="42"/>
      <c r="H243" s="42"/>
      <c r="I243" s="42"/>
      <c r="J243" s="42"/>
      <c r="K243" s="43"/>
      <c r="L243" s="42"/>
    </row>
    <row r="244" spans="1:12" ht="15" x14ac:dyDescent="0.25">
      <c r="A244" s="22"/>
      <c r="B244" s="14"/>
      <c r="C244" s="11"/>
      <c r="D244" s="7" t="s">
        <v>26</v>
      </c>
      <c r="E244" s="41"/>
      <c r="F244" s="42"/>
      <c r="G244" s="42"/>
      <c r="H244" s="42"/>
      <c r="I244" s="42"/>
      <c r="J244" s="42"/>
      <c r="K244" s="43"/>
      <c r="L244" s="42"/>
    </row>
    <row r="245" spans="1:12" ht="15" x14ac:dyDescent="0.25">
      <c r="A245" s="22"/>
      <c r="B245" s="14"/>
      <c r="C245" s="11"/>
      <c r="D245" s="7" t="s">
        <v>27</v>
      </c>
      <c r="E245" s="41"/>
      <c r="F245" s="42"/>
      <c r="G245" s="42"/>
      <c r="H245" s="42"/>
      <c r="I245" s="42"/>
      <c r="J245" s="42"/>
      <c r="K245" s="43"/>
      <c r="L245" s="42"/>
    </row>
    <row r="246" spans="1:12" ht="15" x14ac:dyDescent="0.25">
      <c r="A246" s="22"/>
      <c r="B246" s="14"/>
      <c r="C246" s="11"/>
      <c r="D246" s="7" t="s">
        <v>28</v>
      </c>
      <c r="E246" s="41"/>
      <c r="F246" s="42"/>
      <c r="G246" s="42"/>
      <c r="H246" s="42"/>
      <c r="I246" s="42"/>
      <c r="J246" s="42"/>
      <c r="K246" s="43"/>
      <c r="L246" s="42"/>
    </row>
    <row r="247" spans="1:12" ht="15" x14ac:dyDescent="0.25">
      <c r="A247" s="22"/>
      <c r="B247" s="14"/>
      <c r="C247" s="11"/>
      <c r="D247" s="7" t="s">
        <v>29</v>
      </c>
      <c r="E247" s="41"/>
      <c r="F247" s="42"/>
      <c r="G247" s="42"/>
      <c r="H247" s="42"/>
      <c r="I247" s="42"/>
      <c r="J247" s="42"/>
      <c r="K247" s="43"/>
      <c r="L247" s="42"/>
    </row>
    <row r="248" spans="1:12" ht="15" x14ac:dyDescent="0.25">
      <c r="A248" s="22"/>
      <c r="B248" s="14"/>
      <c r="C248" s="11"/>
      <c r="D248" s="7" t="s">
        <v>30</v>
      </c>
      <c r="E248" s="41"/>
      <c r="F248" s="42"/>
      <c r="G248" s="42"/>
      <c r="H248" s="42"/>
      <c r="I248" s="42"/>
      <c r="J248" s="42"/>
      <c r="K248" s="43"/>
      <c r="L248" s="42"/>
    </row>
    <row r="249" spans="1:12" ht="15" x14ac:dyDescent="0.25">
      <c r="A249" s="22"/>
      <c r="B249" s="14"/>
      <c r="C249" s="11"/>
      <c r="D249" s="7" t="s">
        <v>31</v>
      </c>
      <c r="E249" s="41"/>
      <c r="F249" s="42"/>
      <c r="G249" s="42"/>
      <c r="H249" s="42"/>
      <c r="I249" s="42"/>
      <c r="J249" s="42"/>
      <c r="K249" s="43"/>
      <c r="L249" s="42"/>
    </row>
    <row r="250" spans="1:12" ht="15" x14ac:dyDescent="0.25">
      <c r="A250" s="22"/>
      <c r="B250" s="14"/>
      <c r="C250" s="11"/>
      <c r="D250" s="6"/>
      <c r="E250" s="41"/>
      <c r="F250" s="42"/>
      <c r="G250" s="42"/>
      <c r="H250" s="42"/>
      <c r="I250" s="42"/>
      <c r="J250" s="42"/>
      <c r="K250" s="43"/>
      <c r="L250" s="42"/>
    </row>
    <row r="251" spans="1:12" ht="15" customHeight="1" x14ac:dyDescent="0.25">
      <c r="A251" s="22"/>
      <c r="B251" s="14"/>
      <c r="C251" s="11"/>
      <c r="D251" s="6"/>
      <c r="E251" s="41"/>
      <c r="F251" s="42"/>
      <c r="G251" s="42"/>
      <c r="H251" s="42"/>
      <c r="I251" s="42"/>
      <c r="J251" s="42"/>
      <c r="K251" s="43"/>
      <c r="L251" s="42"/>
    </row>
    <row r="252" spans="1:12" ht="13.5" customHeight="1" x14ac:dyDescent="0.25">
      <c r="A252" s="23"/>
      <c r="B252" s="16"/>
      <c r="C252" s="8"/>
      <c r="D252" s="17" t="s">
        <v>32</v>
      </c>
      <c r="E252" s="9"/>
      <c r="F252" s="18">
        <f>SUM(F243:F251)</f>
        <v>0</v>
      </c>
      <c r="G252" s="18">
        <f t="shared" ref="G252:J252" si="82">SUM(G243:G251)</f>
        <v>0</v>
      </c>
      <c r="H252" s="18">
        <f t="shared" si="82"/>
        <v>0</v>
      </c>
      <c r="I252" s="18">
        <f t="shared" si="82"/>
        <v>0</v>
      </c>
      <c r="J252" s="18">
        <f t="shared" si="82"/>
        <v>0</v>
      </c>
      <c r="K252" s="24"/>
      <c r="L252" s="18">
        <f t="shared" ref="L252" si="83">SUM(L243:L251)</f>
        <v>0</v>
      </c>
    </row>
    <row r="253" spans="1:12" ht="26.25" thickBot="1" x14ac:dyDescent="0.25">
      <c r="A253" s="28">
        <f>A229</f>
        <v>2</v>
      </c>
      <c r="B253" s="29">
        <f>B229</f>
        <v>5</v>
      </c>
      <c r="C253" s="50" t="s">
        <v>4</v>
      </c>
      <c r="D253" s="51"/>
      <c r="E253" s="30"/>
      <c r="F253" s="31">
        <f>F242+F252</f>
        <v>540</v>
      </c>
      <c r="G253" s="31">
        <f t="shared" ref="G253" si="84">G242+G252</f>
        <v>15.499999999999998</v>
      </c>
      <c r="H253" s="31">
        <f t="shared" ref="H253" si="85">H242+H252</f>
        <v>15.849999999999998</v>
      </c>
      <c r="I253" s="31">
        <f t="shared" ref="I253" si="86">I242+I252</f>
        <v>67.260000000000005</v>
      </c>
      <c r="J253" s="31">
        <f t="shared" ref="J253:L253" si="87">J242+J252</f>
        <v>480</v>
      </c>
      <c r="K253" s="31"/>
      <c r="L253" s="31">
        <f t="shared" si="87"/>
        <v>64.19</v>
      </c>
    </row>
    <row r="254" spans="1:12" ht="51.75" thickBot="1" x14ac:dyDescent="0.25">
      <c r="A254" s="26"/>
      <c r="B254" s="27"/>
      <c r="C254" s="52" t="s">
        <v>5</v>
      </c>
      <c r="D254" s="52"/>
      <c r="E254" s="52"/>
      <c r="F254" s="33">
        <f>(F30+F55+F80+F105+F130+F155+F179+F204+F228+F253)/(IF(F30=0,0,1)+IF(F55=0,0,1)+IF(F80=0,0,1)+IF(F105=0,0,1)+IF(F130=0,0,1)+IF(F155=0,0,1)+IF(F179=0,0,1)+IF(F204=0,0,1)+IF(F228=0,0,1)+IF(F253=0,0,1))</f>
        <v>531.29999999999995</v>
      </c>
      <c r="G254" s="33">
        <f>(G30+G55+G80+G105+G130+G155+G179+G204+G228+G253)/(IF(G30=0,0,1)+IF(G55=0,0,1)+IF(G80=0,0,1)+IF(G105=0,0,1)+IF(G130=0,0,1)+IF(G155=0,0,1)+IF(G179=0,0,1)+IF(G204=0,0,1)+IF(G228=0,0,1)+IF(G253=0,0,1))</f>
        <v>17.862000000000002</v>
      </c>
      <c r="H254" s="33">
        <f>(H30+H55+H80+H105+H130+H155+H179+H204+H228+H253)/(IF(H30=0,0,1)+IF(H55=0,0,1)+IF(H80=0,0,1)+IF(H105=0,0,1)+IF(H130=0,0,1)+IF(H155=0,0,1)+IF(H179=0,0,1)+IF(H204=0,0,1)+IF(H228=0,0,1)+IF(H253=0,0,1))</f>
        <v>18.560000000000002</v>
      </c>
      <c r="I254" s="33">
        <f>(I30+I55+I80+I105+I130+I155+I179+I204+I228+I253)/(IF(I30=0,0,1)+IF(I55=0,0,1)+IF(I80=0,0,1)+IF(I105=0,0,1)+IF(I130=0,0,1)+IF(I155=0,0,1)+IF(I179=0,0,1)+IF(I204=0,0,1)+IF(I228=0,0,1)+IF(I253=0,0,1))</f>
        <v>73.697000000000003</v>
      </c>
      <c r="J254" s="33">
        <f>(J30+J55+J80+J105+J130+J155+J179+J204+J228+J253)/(IF(J30=0,0,1)+IF(J55=0,0,1)+IF(J80=0,0,1)+IF(J105=0,0,1)+IF(J130=0,0,1)+IF(J155=0,0,1)+IF(J179=0,0,1)+IF(J204=0,0,1)+IF(J228=0,0,1)+IF(J253=0,0,1))</f>
        <v>541.20000000000005</v>
      </c>
      <c r="K254" s="33"/>
      <c r="L254" s="33">
        <f>(L30+L55+L80+L105+L130+L155+L179+L204+L228+L253)/(IF(L30=0,0,1)+IF(L55=0,0,1)+IF(L80=0,0,1)+IF(L105=0,0,1)+IF(L130=0,0,1)+IF(L155=0,0,1)+IF(L179=0,0,1)+IF(L204=0,0,1)+IF(L228=0,0,1)+IF(L253=0,0,1))</f>
        <v>64.190000000000012</v>
      </c>
    </row>
  </sheetData>
  <mergeCells count="8">
    <mergeCell ref="C105:D105"/>
    <mergeCell ref="C130:D130"/>
    <mergeCell ref="C30:D30"/>
    <mergeCell ref="C1:E1"/>
    <mergeCell ref="H1:K1"/>
    <mergeCell ref="H2:K2"/>
    <mergeCell ref="C55:D55"/>
    <mergeCell ref="C80:D8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dcterms:created xsi:type="dcterms:W3CDTF">2022-05-16T14:23:56Z</dcterms:created>
  <dcterms:modified xsi:type="dcterms:W3CDTF">2023-10-13T11:22:10Z</dcterms:modified>
</cp:coreProperties>
</file>