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I551" i="1" s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J425" i="1" s="1"/>
  <c r="I391" i="1"/>
  <c r="H391" i="1"/>
  <c r="G391" i="1"/>
  <c r="F391" i="1"/>
  <c r="F425" i="1" s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J257" i="1" s="1"/>
  <c r="I223" i="1"/>
  <c r="H223" i="1"/>
  <c r="G223" i="1"/>
  <c r="F223" i="1"/>
  <c r="F257" i="1" s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I47" i="1" s="1"/>
  <c r="H13" i="1"/>
  <c r="G13" i="1"/>
  <c r="F13" i="1"/>
  <c r="H173" i="1" l="1"/>
  <c r="J89" i="1"/>
  <c r="F551" i="1"/>
  <c r="J551" i="1"/>
  <c r="H551" i="1"/>
  <c r="G551" i="1"/>
  <c r="I509" i="1"/>
  <c r="F509" i="1"/>
  <c r="J509" i="1"/>
  <c r="G467" i="1"/>
  <c r="H467" i="1"/>
  <c r="G425" i="1"/>
  <c r="F383" i="1"/>
  <c r="J383" i="1"/>
  <c r="I383" i="1"/>
  <c r="H341" i="1"/>
  <c r="I341" i="1"/>
  <c r="F215" i="1"/>
  <c r="G215" i="1"/>
  <c r="H215" i="1"/>
  <c r="I173" i="1"/>
  <c r="H131" i="1"/>
  <c r="I131" i="1"/>
  <c r="G509" i="1"/>
  <c r="H509" i="1"/>
  <c r="F467" i="1"/>
  <c r="J467" i="1"/>
  <c r="I467" i="1"/>
  <c r="I425" i="1"/>
  <c r="H425" i="1"/>
  <c r="H383" i="1"/>
  <c r="G383" i="1"/>
  <c r="G341" i="1"/>
  <c r="F341" i="1"/>
  <c r="J341" i="1"/>
  <c r="G299" i="1"/>
  <c r="H299" i="1"/>
  <c r="F299" i="1"/>
  <c r="J299" i="1"/>
  <c r="I299" i="1"/>
  <c r="G257" i="1"/>
  <c r="I257" i="1"/>
  <c r="H257" i="1"/>
  <c r="I215" i="1"/>
  <c r="J215" i="1"/>
  <c r="G173" i="1"/>
  <c r="F173" i="1"/>
  <c r="J173" i="1"/>
  <c r="F131" i="1"/>
  <c r="J131" i="1"/>
  <c r="G131" i="1"/>
  <c r="G89" i="1"/>
  <c r="I89" i="1"/>
  <c r="H89" i="1"/>
  <c r="F47" i="1"/>
  <c r="G47" i="1"/>
  <c r="H47" i="1"/>
  <c r="J47" i="1"/>
  <c r="G594" i="1" l="1"/>
  <c r="I594" i="1"/>
  <c r="J594" i="1"/>
  <c r="F594" i="1"/>
  <c r="H594" i="1"/>
  <c r="L185" i="1"/>
  <c r="L215" i="1"/>
  <c r="L509" i="1"/>
  <c r="L479" i="1"/>
  <c r="L195" i="1"/>
  <c r="L200" i="1"/>
  <c r="L227" i="1"/>
  <c r="L257" i="1"/>
  <c r="L592" i="1"/>
  <c r="L447" i="1"/>
  <c r="L452" i="1"/>
  <c r="L437" i="1"/>
  <c r="L467" i="1"/>
  <c r="L550" i="1"/>
  <c r="L59" i="1"/>
  <c r="L89" i="1"/>
  <c r="L531" i="1"/>
  <c r="L536" i="1"/>
  <c r="L363" i="1"/>
  <c r="L368" i="1"/>
  <c r="L74" i="1"/>
  <c r="L69" i="1"/>
  <c r="L256" i="1"/>
  <c r="L382" i="1"/>
  <c r="L410" i="1"/>
  <c r="L405" i="1"/>
  <c r="L299" i="1"/>
  <c r="L269" i="1"/>
  <c r="L489" i="1"/>
  <c r="L494" i="1"/>
  <c r="L101" i="1"/>
  <c r="L131" i="1"/>
  <c r="L563" i="1"/>
  <c r="L593" i="1"/>
  <c r="L340" i="1"/>
  <c r="L417" i="1"/>
  <c r="L27" i="1"/>
  <c r="L32" i="1"/>
  <c r="L551" i="1"/>
  <c r="L521" i="1"/>
  <c r="L508" i="1"/>
  <c r="L214" i="1"/>
  <c r="L81" i="1"/>
  <c r="L207" i="1"/>
  <c r="L341" i="1"/>
  <c r="L311" i="1"/>
  <c r="L39" i="1"/>
  <c r="L88" i="1"/>
  <c r="L158" i="1"/>
  <c r="L153" i="1"/>
  <c r="L578" i="1"/>
  <c r="L573" i="1"/>
  <c r="L459" i="1"/>
  <c r="L425" i="1"/>
  <c r="L395" i="1"/>
  <c r="L291" i="1"/>
  <c r="L284" i="1"/>
  <c r="L279" i="1"/>
  <c r="L46" i="1"/>
  <c r="L130" i="1"/>
  <c r="L585" i="1"/>
  <c r="L594" i="1"/>
  <c r="L116" i="1"/>
  <c r="L111" i="1"/>
  <c r="L123" i="1"/>
  <c r="L172" i="1"/>
  <c r="L165" i="1"/>
  <c r="L383" i="1"/>
  <c r="L353" i="1"/>
  <c r="L249" i="1"/>
  <c r="L17" i="1"/>
  <c r="L47" i="1"/>
  <c r="L298" i="1"/>
  <c r="L326" i="1"/>
  <c r="L321" i="1"/>
  <c r="L543" i="1"/>
  <c r="L501" i="1"/>
  <c r="L237" i="1"/>
  <c r="L242" i="1"/>
  <c r="L333" i="1"/>
  <c r="L143" i="1"/>
  <c r="L173" i="1"/>
  <c r="L375" i="1"/>
  <c r="L424" i="1"/>
  <c r="L466" i="1"/>
</calcChain>
</file>

<file path=xl/sharedStrings.xml><?xml version="1.0" encoding="utf-8"?>
<sst xmlns="http://schemas.openxmlformats.org/spreadsheetml/2006/main" count="636" uniqueCount="105">
  <si>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</si>
  <si>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</si>
  <si>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</si>
  <si>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</si>
  <si>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</si>
  <si>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</si>
  <si>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</si>
  <si>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</si>
  <si>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</si>
  <si>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</si>
  <si>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</si>
  <si>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</si>
  <si>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</si>
  <si>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</si>
  <si>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</si>
  <si>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</si>
  <si>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</si>
  <si>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</si>
  <si>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</si>
  <si>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</si>
  <si>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</si>
  <si>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</si>
  <si>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</si>
  <si>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</si>
  <si>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</si>
  <si>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</si>
  <si>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</si>
  <si>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</si>
  <si>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</si>
  <si>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</si>
  <si>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</si>
  <si>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</si>
  <si>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</si>
  <si>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</si>
  <si>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</si>
  <si>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</si>
  <si>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</si>
  <si>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</si>
  <si>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</si>
  <si>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</si>
  <si>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</si>
  <si>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</si>
  <si>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</si>
  <si>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</si>
  <si>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</si>
  <si>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Салат -бар: морковь свежая порциям, капуста белокачанная свежая порциями, кукуруза консервированная, сухарики из пшеничного хлеба,мало растительное</t>
  </si>
  <si>
    <t>грудка куриная в томатном соусе</t>
  </si>
  <si>
    <t>рис отварной</t>
  </si>
  <si>
    <t>Напиток из замороженной черной смородины</t>
  </si>
  <si>
    <t>Хлебная корзина(хлебпшеничный/хлеб ржано-пшеничный)</t>
  </si>
  <si>
    <t>МБОУ "Верхнеуслонская СОШ"</t>
  </si>
  <si>
    <t>директор</t>
  </si>
  <si>
    <t>Борисова И.В.</t>
  </si>
  <si>
    <t>каша вязкая молочная из кукурзной крупы с маслом</t>
  </si>
  <si>
    <t>чай с молоком</t>
  </si>
  <si>
    <t>бутерброд с маслом (батон)</t>
  </si>
  <si>
    <t xml:space="preserve">печенье весовое </t>
  </si>
  <si>
    <t>чай с сахаром лимоном</t>
  </si>
  <si>
    <t>Салат -бар: свекла отварная (тертая), морковь свежая порциями, сыр, сухарики из пшеничного хлеба,мало растительное</t>
  </si>
  <si>
    <t>жаркое по -домашнему</t>
  </si>
  <si>
    <t>Пюре картофельное с маслом сливочным</t>
  </si>
  <si>
    <t>кофейный напиток с молоком</t>
  </si>
  <si>
    <t>яблоки</t>
  </si>
  <si>
    <t>каша вязкая молочная из манной крупы с маслом</t>
  </si>
  <si>
    <t>чай с сахаром лимоном и урюком</t>
  </si>
  <si>
    <t>бутерброд с сыром (батон)</t>
  </si>
  <si>
    <t>Салат -бар:помидоры свежие порциями, капуста белокачанная свежая порциями, зеленый горошек консервированный, сухарики из пшеничного хлеба,мало растительное</t>
  </si>
  <si>
    <t>сосиски отварные</t>
  </si>
  <si>
    <t>2 шт / 100</t>
  </si>
  <si>
    <t>макароны отварные с сыром</t>
  </si>
  <si>
    <t>чай с сахаром</t>
  </si>
  <si>
    <t>каша вязкая молочная из пшенной крупы с маслом</t>
  </si>
  <si>
    <t>чай с сахором</t>
  </si>
  <si>
    <t>бутерброд с сыром с маслом (хлеб пшен)</t>
  </si>
  <si>
    <t>Салат -бар:помидоры свежие порциями,огурцы свежие порциями, кукуруза консервированная,сухарики из пшеничного хлеба,мало растительное</t>
  </si>
  <si>
    <t>плов с куринными грудками</t>
  </si>
  <si>
    <t>чай с сахаром с лимоном</t>
  </si>
  <si>
    <t xml:space="preserve">яблоки </t>
  </si>
  <si>
    <t>каша вязкая молочная из полбяной крупы с маслом</t>
  </si>
  <si>
    <t>Салат -бар:помидоры свежие порциями,огурцы свежие порциями,фасоль консервированная,сухарики из пшеничного хлеба,мало растительное</t>
  </si>
  <si>
    <t>Биточки рыбные из фарша минтая</t>
  </si>
  <si>
    <t>чай с сахаром,лимоном и урюком</t>
  </si>
  <si>
    <t>Печенье сдобное Шоколадное</t>
  </si>
  <si>
    <t>каша вязкая молочная из рисовой крупы с маслом</t>
  </si>
  <si>
    <t>Салат -бар:помидоры свежие порциями,огурцы свежие порциями, мало растительное</t>
  </si>
  <si>
    <t>пельмени "для умноков и умниц"</t>
  </si>
  <si>
    <t xml:space="preserve">чай с сахаром,лимоном </t>
  </si>
  <si>
    <t>Хлебная корзина(хлебпшеничный)</t>
  </si>
  <si>
    <t>каша вязкая молочная из геркулесовой крупы с маслом</t>
  </si>
  <si>
    <t>компот из замороженной компотной смеси</t>
  </si>
  <si>
    <t>Салат -бар: морковь порциями, капуста белокачанная свежая порциями, сыр, сухарики из пшеничного хлеба, масло растительное</t>
  </si>
  <si>
    <t>котлеты "столичные"</t>
  </si>
  <si>
    <t>каша вязкая молочная из пшеничной крупы с маслом</t>
  </si>
  <si>
    <t>Салат -бар: морковь свежая порциями, капуста белокачанная свежая порциями, кукуруза консервированная, сухарики из пшеничного хлеба,мало растительное</t>
  </si>
  <si>
    <t>жаркое из птицы (грудки куриные)</t>
  </si>
  <si>
    <t>каша вязкая  молочная из кукурузной крупы с маслом</t>
  </si>
  <si>
    <t>2шт/100</t>
  </si>
  <si>
    <t>каша гречневая вязкая с маслом</t>
  </si>
  <si>
    <t>чай с сахаром лимоном урюком</t>
  </si>
  <si>
    <t>плов с говядиной</t>
  </si>
  <si>
    <t>напиток из сухофруктов</t>
  </si>
  <si>
    <t>ежики с мясом и рисом в соусе томатном</t>
  </si>
  <si>
    <t xml:space="preserve">Пюре картофельное </t>
  </si>
  <si>
    <t>Салат -бар:помидоры свежие порциями,огурцы свежие порциями,кукуруза консервированная, мало растительное</t>
  </si>
  <si>
    <t>пельмени "для умников и умниц"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</si>
</sst>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1" fontId="0" fillId="5" borderId="27" xfId="0" applyNumberFormat="1" applyFill="1" applyBorder="1" applyProtection="1"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1" fontId="0" fillId="5" borderId="26" xfId="0" applyNumberForma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432" activePane="bottomRight" state="frozen"/>
      <selection pane="topRight" activeCell="E1" sqref="E1"/>
      <selection pane="bottomLeft" activeCell="A6" sqref="A6"/>
      <selection pane="bottomRight" activeCell="J528" sqref="J52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5" t="s">
        <v>50</v>
      </c>
      <c r="D1" s="76"/>
      <c r="E1" s="76"/>
      <c r="F1" s="13" t="s">
        <v>16</v>
      </c>
      <c r="G1" s="2" t="s">
        <v>17</v>
      </c>
      <c r="H1" s="77" t="s">
        <v>51</v>
      </c>
      <c r="I1" s="77"/>
      <c r="J1" s="77"/>
      <c r="K1" s="77"/>
    </row>
    <row r="2" spans="1:12" ht="17.399999999999999" x14ac:dyDescent="0.25">
      <c r="A2" s="43" t="s">
        <v>6</v>
      </c>
      <c r="C2" s="2"/>
      <c r="G2" s="2" t="s">
        <v>18</v>
      </c>
      <c r="H2" s="77" t="s">
        <v>52</v>
      </c>
      <c r="I2" s="77"/>
      <c r="J2" s="77"/>
      <c r="K2" s="77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13</v>
      </c>
      <c r="I3" s="55">
        <v>10</v>
      </c>
      <c r="J3" s="56">
        <v>2023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67" t="s">
        <v>53</v>
      </c>
      <c r="F6" s="68">
        <v>155</v>
      </c>
      <c r="G6" s="68">
        <v>6</v>
      </c>
      <c r="H6" s="68">
        <v>5</v>
      </c>
      <c r="I6" s="68">
        <v>38</v>
      </c>
      <c r="J6" s="69">
        <v>232</v>
      </c>
      <c r="K6" s="69"/>
      <c r="L6" s="48"/>
    </row>
    <row r="7" spans="1:12" ht="14.4" x14ac:dyDescent="0.3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4.4" x14ac:dyDescent="0.3">
      <c r="A8" s="25"/>
      <c r="B8" s="16"/>
      <c r="C8" s="11"/>
      <c r="D8" s="7" t="s">
        <v>22</v>
      </c>
      <c r="E8" s="61" t="s">
        <v>54</v>
      </c>
      <c r="F8" s="62">
        <v>180</v>
      </c>
      <c r="G8" s="62">
        <v>1</v>
      </c>
      <c r="H8" s="62">
        <v>1</v>
      </c>
      <c r="I8" s="62">
        <v>9</v>
      </c>
      <c r="J8" s="63">
        <v>36</v>
      </c>
      <c r="K8" s="63"/>
      <c r="L8" s="51"/>
    </row>
    <row r="9" spans="1:12" ht="14.4" x14ac:dyDescent="0.3">
      <c r="A9" s="25"/>
      <c r="B9" s="16"/>
      <c r="C9" s="11"/>
      <c r="D9" s="7" t="s">
        <v>23</v>
      </c>
      <c r="E9" s="61" t="s">
        <v>55</v>
      </c>
      <c r="F9" s="62">
        <v>55</v>
      </c>
      <c r="G9" s="62">
        <v>3</v>
      </c>
      <c r="H9" s="62">
        <v>12</v>
      </c>
      <c r="I9" s="62">
        <v>21</v>
      </c>
      <c r="J9" s="63">
        <v>204</v>
      </c>
      <c r="K9" s="63"/>
      <c r="L9" s="51"/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>
        <v>30</v>
      </c>
    </row>
    <row r="12" spans="1:12" ht="14.4" x14ac:dyDescent="0.3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390</v>
      </c>
      <c r="G13" s="21">
        <f t="shared" ref="G13:J13" si="0">SUM(G6:G12)</f>
        <v>10</v>
      </c>
      <c r="H13" s="21">
        <f t="shared" si="0"/>
        <v>18</v>
      </c>
      <c r="I13" s="21">
        <f t="shared" si="0"/>
        <v>68</v>
      </c>
      <c r="J13" s="21">
        <f t="shared" si="0"/>
        <v>472</v>
      </c>
      <c r="K13" s="27"/>
      <c r="L13" s="21">
        <f t="shared" ref="L13" si="1">SUM(L6:L12)</f>
        <v>30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57.6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8" t="s">
        <v>45</v>
      </c>
      <c r="F18" s="59">
        <v>120</v>
      </c>
      <c r="G18" s="59">
        <v>2</v>
      </c>
      <c r="H18" s="59">
        <v>6</v>
      </c>
      <c r="I18" s="59">
        <v>8</v>
      </c>
      <c r="J18" s="60">
        <v>64</v>
      </c>
      <c r="K18" s="60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2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61" t="s">
        <v>46</v>
      </c>
      <c r="F20" s="62">
        <v>90</v>
      </c>
      <c r="G20" s="62">
        <v>10</v>
      </c>
      <c r="H20" s="62">
        <v>7</v>
      </c>
      <c r="I20" s="62">
        <v>3</v>
      </c>
      <c r="J20" s="63">
        <v>113</v>
      </c>
      <c r="K20" s="63"/>
      <c r="L20" s="51"/>
    </row>
    <row r="21" spans="1:12" ht="14.4" x14ac:dyDescent="0.3">
      <c r="A21" s="25"/>
      <c r="B21" s="16"/>
      <c r="C21" s="11"/>
      <c r="D21" s="7" t="s">
        <v>30</v>
      </c>
      <c r="E21" s="61" t="s">
        <v>47</v>
      </c>
      <c r="F21" s="62">
        <v>140</v>
      </c>
      <c r="G21" s="62">
        <v>4</v>
      </c>
      <c r="H21" s="62">
        <v>5</v>
      </c>
      <c r="I21" s="62">
        <v>37</v>
      </c>
      <c r="J21" s="63">
        <v>209</v>
      </c>
      <c r="K21" s="63"/>
      <c r="L21" s="51"/>
    </row>
    <row r="22" spans="1:12" ht="14.4" x14ac:dyDescent="0.3">
      <c r="A22" s="25"/>
      <c r="B22" s="16"/>
      <c r="C22" s="11"/>
      <c r="D22" s="7" t="s">
        <v>31</v>
      </c>
      <c r="E22" s="64" t="s">
        <v>48</v>
      </c>
      <c r="F22" s="65">
        <v>200</v>
      </c>
      <c r="G22" s="65">
        <v>0</v>
      </c>
      <c r="H22" s="65">
        <v>0</v>
      </c>
      <c r="I22" s="65">
        <v>11</v>
      </c>
      <c r="J22" s="66">
        <v>44</v>
      </c>
      <c r="K22" s="66"/>
      <c r="L22" s="51"/>
    </row>
    <row r="23" spans="1:12" ht="28.8" x14ac:dyDescent="0.3">
      <c r="A23" s="25"/>
      <c r="B23" s="16"/>
      <c r="C23" s="11"/>
      <c r="D23" s="7" t="s">
        <v>32</v>
      </c>
      <c r="E23" s="61" t="s">
        <v>49</v>
      </c>
      <c r="F23" s="62">
        <v>40</v>
      </c>
      <c r="G23" s="62">
        <v>91</v>
      </c>
      <c r="H23" s="62">
        <v>2.52</v>
      </c>
      <c r="I23" s="62">
        <v>0.36</v>
      </c>
      <c r="J23" s="63">
        <v>18.84</v>
      </c>
      <c r="K23" s="63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>
        <v>64.19</v>
      </c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590</v>
      </c>
      <c r="G27" s="21">
        <f t="shared" ref="G27:J27" si="3">SUM(G18:G26)</f>
        <v>107</v>
      </c>
      <c r="H27" s="21">
        <f t="shared" si="3"/>
        <v>20.52</v>
      </c>
      <c r="I27" s="21">
        <f t="shared" si="3"/>
        <v>59.36</v>
      </c>
      <c r="J27" s="21">
        <f t="shared" si="3"/>
        <v>448.84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 t="s">
        <v>56</v>
      </c>
      <c r="F28" s="51">
        <v>135</v>
      </c>
      <c r="G28" s="51">
        <v>3.11</v>
      </c>
      <c r="H28" s="51">
        <v>6.21</v>
      </c>
      <c r="I28" s="51">
        <v>33.35</v>
      </c>
      <c r="J28" s="51">
        <v>201</v>
      </c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 t="s">
        <v>57</v>
      </c>
      <c r="F29" s="51">
        <v>195</v>
      </c>
      <c r="G29" s="51">
        <v>7.0000000000000007E-2</v>
      </c>
      <c r="H29" s="51">
        <v>0.01</v>
      </c>
      <c r="I29" s="51">
        <v>7.42</v>
      </c>
      <c r="J29" s="51">
        <v>31</v>
      </c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>
        <v>8.8000000000000007</v>
      </c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330</v>
      </c>
      <c r="G32" s="21">
        <f t="shared" ref="G32:J32" si="4">SUM(G28:G31)</f>
        <v>3.1799999999999997</v>
      </c>
      <c r="H32" s="21">
        <f t="shared" si="4"/>
        <v>6.22</v>
      </c>
      <c r="I32" s="21">
        <f t="shared" si="4"/>
        <v>40.770000000000003</v>
      </c>
      <c r="J32" s="21">
        <f t="shared" si="4"/>
        <v>232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 x14ac:dyDescent="0.25">
      <c r="A47" s="31">
        <f>A6</f>
        <v>1</v>
      </c>
      <c r="B47" s="32">
        <f>B6</f>
        <v>1</v>
      </c>
      <c r="C47" s="73" t="s">
        <v>4</v>
      </c>
      <c r="D47" s="74"/>
      <c r="E47" s="33"/>
      <c r="F47" s="34">
        <f>F13+F17+F27+F32+F39+F46</f>
        <v>1310</v>
      </c>
      <c r="G47" s="34">
        <f t="shared" ref="G47:J47" si="7">G13+G17+G27+G32+G39+G46</f>
        <v>120.18</v>
      </c>
      <c r="H47" s="34">
        <f t="shared" si="7"/>
        <v>44.739999999999995</v>
      </c>
      <c r="I47" s="34">
        <f t="shared" si="7"/>
        <v>168.13</v>
      </c>
      <c r="J47" s="34">
        <f t="shared" si="7"/>
        <v>1152.8399999999999</v>
      </c>
      <c r="K47" s="35"/>
      <c r="L47" s="34">
        <f ca="1">L13+L17+L27+L32+L39+L46</f>
        <v>0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67" t="s">
        <v>63</v>
      </c>
      <c r="F48" s="68">
        <v>155</v>
      </c>
      <c r="G48" s="68">
        <v>6</v>
      </c>
      <c r="H48" s="68">
        <v>5</v>
      </c>
      <c r="I48" s="68">
        <v>32</v>
      </c>
      <c r="J48" s="69">
        <v>202</v>
      </c>
      <c r="K48" s="69"/>
      <c r="L48" s="48"/>
    </row>
    <row r="49" spans="1:12" ht="14.4" x14ac:dyDescent="0.3">
      <c r="A49" s="15"/>
      <c r="B49" s="16"/>
      <c r="C49" s="11"/>
      <c r="D49" s="6"/>
      <c r="E49" s="50"/>
      <c r="F49" s="51"/>
      <c r="G49" s="51"/>
      <c r="H49" s="51"/>
      <c r="I49" s="51"/>
      <c r="J49" s="52"/>
      <c r="K49" s="52"/>
      <c r="L49" s="51"/>
    </row>
    <row r="50" spans="1:12" ht="14.4" x14ac:dyDescent="0.3">
      <c r="A50" s="15"/>
      <c r="B50" s="16"/>
      <c r="C50" s="11"/>
      <c r="D50" s="7" t="s">
        <v>22</v>
      </c>
      <c r="E50" s="61" t="s">
        <v>64</v>
      </c>
      <c r="F50" s="62">
        <v>207</v>
      </c>
      <c r="G50" s="62">
        <v>1</v>
      </c>
      <c r="H50" s="62">
        <v>0</v>
      </c>
      <c r="I50" s="62">
        <v>15</v>
      </c>
      <c r="J50" s="63">
        <v>67</v>
      </c>
      <c r="K50" s="63"/>
      <c r="L50" s="51"/>
    </row>
    <row r="51" spans="1:12" ht="14.4" x14ac:dyDescent="0.3">
      <c r="A51" s="15"/>
      <c r="B51" s="16"/>
      <c r="C51" s="11"/>
      <c r="D51" s="7" t="s">
        <v>23</v>
      </c>
      <c r="E51" s="61" t="s">
        <v>65</v>
      </c>
      <c r="F51" s="62">
        <v>50</v>
      </c>
      <c r="G51" s="62">
        <v>8</v>
      </c>
      <c r="H51" s="62">
        <v>6</v>
      </c>
      <c r="I51" s="62">
        <v>15</v>
      </c>
      <c r="J51" s="63">
        <v>149</v>
      </c>
      <c r="K51" s="63"/>
      <c r="L51" s="51"/>
    </row>
    <row r="52" spans="1:12" ht="14.4" x14ac:dyDescent="0.3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4.4" x14ac:dyDescent="0.3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>
        <v>30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thickBot="1" x14ac:dyDescent="0.35">
      <c r="A55" s="17"/>
      <c r="B55" s="18"/>
      <c r="C55" s="8"/>
      <c r="D55" s="19" t="s">
        <v>39</v>
      </c>
      <c r="E55" s="9"/>
      <c r="F55" s="21">
        <f>SUM(F48:F54)</f>
        <v>412</v>
      </c>
      <c r="G55" s="21">
        <f t="shared" ref="G55" si="8">SUM(G48:G54)</f>
        <v>15</v>
      </c>
      <c r="H55" s="21">
        <f t="shared" ref="H55" si="9">SUM(H48:H54)</f>
        <v>11</v>
      </c>
      <c r="I55" s="21">
        <f t="shared" ref="I55" si="10">SUM(I48:I54)</f>
        <v>62</v>
      </c>
      <c r="J55" s="21">
        <f t="shared" ref="J55" si="11">SUM(J48:J54)</f>
        <v>418</v>
      </c>
      <c r="K55" s="27"/>
      <c r="L55" s="21">
        <f t="shared" ref="L55:L97" si="12">SUM(L48:L54)</f>
        <v>30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67" t="s">
        <v>62</v>
      </c>
      <c r="F56" s="68">
        <v>50</v>
      </c>
      <c r="G56" s="68">
        <v>0</v>
      </c>
      <c r="H56" s="68">
        <v>0</v>
      </c>
      <c r="I56" s="68">
        <v>5</v>
      </c>
      <c r="J56" s="69">
        <v>24</v>
      </c>
      <c r="K56" s="69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50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5</v>
      </c>
      <c r="J59" s="21">
        <f t="shared" ref="J59" si="16">SUM(J56:J58)</f>
        <v>24</v>
      </c>
      <c r="K59" s="27"/>
      <c r="L59" s="21">
        <f t="shared" ref="L59" ca="1" si="17">SUM(L56:L64)</f>
        <v>0</v>
      </c>
    </row>
    <row r="60" spans="1:12" ht="43.2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8" t="s">
        <v>58</v>
      </c>
      <c r="F60" s="59">
        <v>170</v>
      </c>
      <c r="G60" s="59">
        <v>4</v>
      </c>
      <c r="H60" s="59">
        <v>9</v>
      </c>
      <c r="I60" s="59">
        <v>7</v>
      </c>
      <c r="J60" s="60">
        <v>125</v>
      </c>
      <c r="K60" s="60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2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61" t="s">
        <v>59</v>
      </c>
      <c r="F62" s="62">
        <v>160</v>
      </c>
      <c r="G62" s="62">
        <v>9</v>
      </c>
      <c r="H62" s="62">
        <v>8</v>
      </c>
      <c r="I62" s="62">
        <v>22</v>
      </c>
      <c r="J62" s="63">
        <v>189</v>
      </c>
      <c r="K62" s="63"/>
      <c r="L62" s="51"/>
    </row>
    <row r="63" spans="1:12" ht="14.4" x14ac:dyDescent="0.3">
      <c r="A63" s="15"/>
      <c r="B63" s="16"/>
      <c r="C63" s="11"/>
      <c r="D63" s="7" t="s">
        <v>30</v>
      </c>
      <c r="E63" s="61" t="s">
        <v>60</v>
      </c>
      <c r="F63" s="62">
        <v>165</v>
      </c>
      <c r="G63" s="62">
        <v>1</v>
      </c>
      <c r="H63" s="62">
        <v>9</v>
      </c>
      <c r="I63" s="62">
        <v>24</v>
      </c>
      <c r="J63" s="63">
        <v>188</v>
      </c>
      <c r="K63" s="63"/>
      <c r="L63" s="51"/>
    </row>
    <row r="64" spans="1:12" ht="14.4" x14ac:dyDescent="0.3">
      <c r="A64" s="15"/>
      <c r="B64" s="16"/>
      <c r="C64" s="11"/>
      <c r="D64" s="7" t="s">
        <v>31</v>
      </c>
      <c r="E64" s="64" t="s">
        <v>61</v>
      </c>
      <c r="F64" s="65">
        <v>200</v>
      </c>
      <c r="G64" s="65">
        <v>3</v>
      </c>
      <c r="H64" s="65">
        <v>2</v>
      </c>
      <c r="I64" s="65">
        <v>22</v>
      </c>
      <c r="J64" s="66">
        <v>120</v>
      </c>
      <c r="K64" s="66"/>
      <c r="L64" s="51"/>
    </row>
    <row r="65" spans="1:12" ht="28.8" x14ac:dyDescent="0.3">
      <c r="A65" s="15"/>
      <c r="B65" s="16"/>
      <c r="C65" s="11"/>
      <c r="D65" s="7" t="s">
        <v>32</v>
      </c>
      <c r="E65" s="61" t="s">
        <v>49</v>
      </c>
      <c r="F65" s="62">
        <v>40</v>
      </c>
      <c r="G65" s="62">
        <v>3</v>
      </c>
      <c r="H65" s="62">
        <v>0</v>
      </c>
      <c r="I65" s="62">
        <v>19</v>
      </c>
      <c r="J65" s="63">
        <v>91</v>
      </c>
      <c r="K65" s="63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>
        <v>64.19</v>
      </c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735</v>
      </c>
      <c r="G69" s="21">
        <f t="shared" ref="G69" si="18">SUM(G60:G68)</f>
        <v>20</v>
      </c>
      <c r="H69" s="21">
        <f t="shared" ref="H69" si="19">SUM(H60:H68)</f>
        <v>28</v>
      </c>
      <c r="I69" s="21">
        <f t="shared" ref="I69" si="20">SUM(I60:I68)</f>
        <v>94</v>
      </c>
      <c r="J69" s="21">
        <f t="shared" ref="J69" si="21">SUM(J60:J68)</f>
        <v>713</v>
      </c>
      <c r="K69" s="27"/>
      <c r="L69" s="21">
        <f t="shared" ref="L69" ca="1" si="22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 t="s">
        <v>56</v>
      </c>
      <c r="F70" s="51">
        <v>135</v>
      </c>
      <c r="G70" s="51">
        <v>3.11</v>
      </c>
      <c r="H70" s="51">
        <v>6.21</v>
      </c>
      <c r="I70" s="51">
        <v>33.35</v>
      </c>
      <c r="J70" s="51">
        <v>201</v>
      </c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 t="s">
        <v>57</v>
      </c>
      <c r="F71" s="51">
        <v>195</v>
      </c>
      <c r="G71" s="51">
        <v>7.0000000000000007E-2</v>
      </c>
      <c r="H71" s="51">
        <v>0.01</v>
      </c>
      <c r="I71" s="51">
        <v>7.42</v>
      </c>
      <c r="J71" s="51">
        <v>31</v>
      </c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>
        <v>8.8000000000000007</v>
      </c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330</v>
      </c>
      <c r="G74" s="21">
        <f t="shared" ref="G74" si="23">SUM(G70:G73)</f>
        <v>3.1799999999999997</v>
      </c>
      <c r="H74" s="21">
        <f t="shared" ref="H74" si="24">SUM(H70:H73)</f>
        <v>6.22</v>
      </c>
      <c r="I74" s="21">
        <f t="shared" ref="I74" si="25">SUM(I70:I73)</f>
        <v>40.770000000000003</v>
      </c>
      <c r="J74" s="21">
        <f t="shared" ref="J74" si="26">SUM(J70:J73)</f>
        <v>232</v>
      </c>
      <c r="K74" s="27"/>
      <c r="L74" s="21">
        <f t="shared" ref="L74" ca="1" si="27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73" t="s">
        <v>4</v>
      </c>
      <c r="D89" s="74"/>
      <c r="E89" s="33"/>
      <c r="F89" s="34">
        <f>F55+F59+F69+F74+F81+F88</f>
        <v>1527</v>
      </c>
      <c r="G89" s="34">
        <f t="shared" ref="G89" si="38">G55+G59+G69+G74+G81+G88</f>
        <v>38.18</v>
      </c>
      <c r="H89" s="34">
        <f t="shared" ref="H89" si="39">H55+H59+H69+H74+H81+H88</f>
        <v>45.22</v>
      </c>
      <c r="I89" s="34">
        <f t="shared" ref="I89" si="40">I55+I59+I69+I74+I81+I88</f>
        <v>201.77</v>
      </c>
      <c r="J89" s="34">
        <f t="shared" ref="J89" si="41">J55+J59+J69+J74+J81+J88</f>
        <v>1387</v>
      </c>
      <c r="K89" s="35"/>
      <c r="L89" s="34">
        <f t="shared" ref="L89" ca="1" si="42">L55+L59+L69+L74+L81+L88</f>
        <v>0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67" t="s">
        <v>71</v>
      </c>
      <c r="F90" s="68">
        <v>155</v>
      </c>
      <c r="G90" s="68">
        <v>7</v>
      </c>
      <c r="H90" s="68">
        <v>6</v>
      </c>
      <c r="I90" s="68">
        <v>33</v>
      </c>
      <c r="J90" s="69">
        <v>220</v>
      </c>
      <c r="K90" s="69"/>
      <c r="L90" s="48"/>
    </row>
    <row r="91" spans="1:12" ht="14.4" x14ac:dyDescent="0.3">
      <c r="A91" s="25"/>
      <c r="B91" s="16"/>
      <c r="C91" s="11"/>
      <c r="D91" s="6"/>
      <c r="E91" s="50"/>
      <c r="F91" s="51"/>
      <c r="G91" s="51"/>
      <c r="H91" s="51"/>
      <c r="I91" s="51"/>
      <c r="J91" s="52"/>
      <c r="K91" s="52"/>
      <c r="L91" s="51"/>
    </row>
    <row r="92" spans="1:12" ht="14.4" x14ac:dyDescent="0.3">
      <c r="A92" s="25"/>
      <c r="B92" s="16"/>
      <c r="C92" s="11"/>
      <c r="D92" s="7" t="s">
        <v>22</v>
      </c>
      <c r="E92" s="61" t="s">
        <v>72</v>
      </c>
      <c r="F92" s="62">
        <v>187</v>
      </c>
      <c r="G92" s="62">
        <v>0</v>
      </c>
      <c r="H92" s="62">
        <v>0</v>
      </c>
      <c r="I92" s="62">
        <v>7</v>
      </c>
      <c r="J92" s="63">
        <v>29</v>
      </c>
      <c r="K92" s="63"/>
      <c r="L92" s="51"/>
    </row>
    <row r="93" spans="1:12" ht="14.4" x14ac:dyDescent="0.3">
      <c r="A93" s="25"/>
      <c r="B93" s="16"/>
      <c r="C93" s="11"/>
      <c r="D93" s="7" t="s">
        <v>23</v>
      </c>
      <c r="E93" s="61" t="s">
        <v>73</v>
      </c>
      <c r="F93" s="62">
        <v>55</v>
      </c>
      <c r="G93" s="62">
        <v>6</v>
      </c>
      <c r="H93" s="62">
        <v>11</v>
      </c>
      <c r="I93" s="62">
        <v>15</v>
      </c>
      <c r="J93" s="63">
        <v>189</v>
      </c>
      <c r="K93" s="63"/>
      <c r="L93" s="51"/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>
        <v>30</v>
      </c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397</v>
      </c>
      <c r="G97" s="21">
        <f t="shared" ref="G97" si="43">SUM(G90:G96)</f>
        <v>13</v>
      </c>
      <c r="H97" s="21">
        <f t="shared" ref="H97" si="44">SUM(H90:H96)</f>
        <v>17</v>
      </c>
      <c r="I97" s="21">
        <f t="shared" ref="I97" si="45">SUM(I90:I96)</f>
        <v>55</v>
      </c>
      <c r="J97" s="21">
        <f t="shared" ref="J97" si="46">SUM(J90:J96)</f>
        <v>438</v>
      </c>
      <c r="K97" s="27"/>
      <c r="L97" s="21">
        <f t="shared" si="12"/>
        <v>30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57.6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8" t="s">
        <v>66</v>
      </c>
      <c r="F102" s="59">
        <v>120</v>
      </c>
      <c r="G102" s="59">
        <v>2</v>
      </c>
      <c r="H102" s="59">
        <v>6</v>
      </c>
      <c r="I102" s="59">
        <v>7</v>
      </c>
      <c r="J102" s="60">
        <v>89</v>
      </c>
      <c r="K102" s="60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2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61" t="s">
        <v>67</v>
      </c>
      <c r="F104" s="62" t="s">
        <v>68</v>
      </c>
      <c r="G104" s="62">
        <v>9</v>
      </c>
      <c r="H104" s="62">
        <v>5</v>
      </c>
      <c r="I104" s="62">
        <v>12</v>
      </c>
      <c r="J104" s="63">
        <v>125</v>
      </c>
      <c r="K104" s="63"/>
      <c r="L104" s="51"/>
    </row>
    <row r="105" spans="1:12" ht="14.4" x14ac:dyDescent="0.3">
      <c r="A105" s="25"/>
      <c r="B105" s="16"/>
      <c r="C105" s="11"/>
      <c r="D105" s="7" t="s">
        <v>30</v>
      </c>
      <c r="E105" s="61" t="s">
        <v>69</v>
      </c>
      <c r="F105" s="62">
        <v>140</v>
      </c>
      <c r="G105" s="62">
        <v>5</v>
      </c>
      <c r="H105" s="62">
        <v>7</v>
      </c>
      <c r="I105" s="62">
        <v>60</v>
      </c>
      <c r="J105" s="63">
        <v>121</v>
      </c>
      <c r="K105" s="63"/>
      <c r="L105" s="51"/>
    </row>
    <row r="106" spans="1:12" ht="14.4" x14ac:dyDescent="0.3">
      <c r="A106" s="25"/>
      <c r="B106" s="16"/>
      <c r="C106" s="11"/>
      <c r="D106" s="7" t="s">
        <v>31</v>
      </c>
      <c r="E106" s="64" t="s">
        <v>70</v>
      </c>
      <c r="F106" s="65">
        <v>208</v>
      </c>
      <c r="G106" s="65">
        <v>0</v>
      </c>
      <c r="H106" s="65">
        <v>0</v>
      </c>
      <c r="I106" s="65">
        <v>10</v>
      </c>
      <c r="J106" s="66">
        <v>47</v>
      </c>
      <c r="K106" s="66"/>
      <c r="L106" s="51"/>
    </row>
    <row r="107" spans="1:12" ht="28.8" x14ac:dyDescent="0.3">
      <c r="A107" s="25"/>
      <c r="B107" s="16"/>
      <c r="C107" s="11"/>
      <c r="D107" s="7" t="s">
        <v>32</v>
      </c>
      <c r="E107" s="61" t="s">
        <v>49</v>
      </c>
      <c r="F107" s="62">
        <v>40</v>
      </c>
      <c r="G107" s="62">
        <v>3</v>
      </c>
      <c r="H107" s="62">
        <v>0</v>
      </c>
      <c r="I107" s="62">
        <v>19</v>
      </c>
      <c r="J107" s="63">
        <v>91</v>
      </c>
      <c r="K107" s="63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>
        <v>64.19</v>
      </c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508</v>
      </c>
      <c r="G111" s="21">
        <f t="shared" ref="G111" si="52">SUM(G102:G110)</f>
        <v>19</v>
      </c>
      <c r="H111" s="21">
        <f t="shared" ref="H111" si="53">SUM(H102:H110)</f>
        <v>18</v>
      </c>
      <c r="I111" s="21">
        <f t="shared" ref="I111" si="54">SUM(I102:I110)</f>
        <v>108</v>
      </c>
      <c r="J111" s="21">
        <f t="shared" ref="J111" si="55">SUM(J102:J110)</f>
        <v>473</v>
      </c>
      <c r="K111" s="27"/>
      <c r="L111" s="21">
        <f t="shared" ref="L111" ca="1" si="56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 t="s">
        <v>56</v>
      </c>
      <c r="F112" s="51">
        <v>135</v>
      </c>
      <c r="G112" s="51">
        <v>3.11</v>
      </c>
      <c r="H112" s="51">
        <v>6.21</v>
      </c>
      <c r="I112" s="51">
        <v>33.35</v>
      </c>
      <c r="J112" s="51">
        <v>201</v>
      </c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 t="s">
        <v>57</v>
      </c>
      <c r="F113" s="51">
        <v>195</v>
      </c>
      <c r="G113" s="51">
        <v>7.0000000000000007E-2</v>
      </c>
      <c r="H113" s="51">
        <v>0.01</v>
      </c>
      <c r="I113" s="51">
        <v>7.42</v>
      </c>
      <c r="J113" s="51">
        <v>31</v>
      </c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>
        <v>8.8000000000000007</v>
      </c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330</v>
      </c>
      <c r="G116" s="21">
        <f t="shared" ref="G116" si="57">SUM(G112:G115)</f>
        <v>3.1799999999999997</v>
      </c>
      <c r="H116" s="21">
        <f t="shared" ref="H116" si="58">SUM(H112:H115)</f>
        <v>6.22</v>
      </c>
      <c r="I116" s="21">
        <f t="shared" ref="I116" si="59">SUM(I112:I115)</f>
        <v>40.770000000000003</v>
      </c>
      <c r="J116" s="21">
        <f t="shared" ref="J116" si="60">SUM(J112:J115)</f>
        <v>232</v>
      </c>
      <c r="K116" s="27"/>
      <c r="L116" s="21">
        <f t="shared" ref="L116" ca="1" si="61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73" t="s">
        <v>4</v>
      </c>
      <c r="D131" s="74"/>
      <c r="E131" s="33"/>
      <c r="F131" s="34">
        <f>F97+F101+F111+F116+F123+F130</f>
        <v>1235</v>
      </c>
      <c r="G131" s="34">
        <f t="shared" ref="G131" si="72">G97+G101+G111+G116+G123+G130</f>
        <v>35.18</v>
      </c>
      <c r="H131" s="34">
        <f t="shared" ref="H131" si="73">H97+H101+H111+H116+H123+H130</f>
        <v>41.22</v>
      </c>
      <c r="I131" s="34">
        <f t="shared" ref="I131" si="74">I97+I101+I111+I116+I123+I130</f>
        <v>203.77</v>
      </c>
      <c r="J131" s="34">
        <f t="shared" ref="J131" si="75">J97+J101+J111+J116+J123+J130</f>
        <v>1143</v>
      </c>
      <c r="K131" s="35"/>
      <c r="L131" s="34">
        <f t="shared" ref="L131" ca="1" si="76">L97+L101+L111+L116+L123+L130</f>
        <v>0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67" t="s">
        <v>78</v>
      </c>
      <c r="F132" s="68">
        <v>155</v>
      </c>
      <c r="G132" s="68">
        <v>6</v>
      </c>
      <c r="H132" s="68">
        <v>6</v>
      </c>
      <c r="I132" s="68">
        <v>25</v>
      </c>
      <c r="J132" s="69">
        <v>181</v>
      </c>
      <c r="K132" s="69"/>
      <c r="L132" s="48"/>
    </row>
    <row r="133" spans="1:12" ht="14.4" x14ac:dyDescent="0.3">
      <c r="A133" s="25"/>
      <c r="B133" s="16"/>
      <c r="C133" s="11"/>
      <c r="D133" s="6"/>
      <c r="E133" s="50"/>
      <c r="F133" s="51"/>
      <c r="G133" s="51"/>
      <c r="H133" s="51"/>
      <c r="I133" s="51"/>
      <c r="J133" s="52"/>
      <c r="K133" s="52"/>
      <c r="L133" s="51"/>
    </row>
    <row r="134" spans="1:12" ht="14.4" x14ac:dyDescent="0.3">
      <c r="A134" s="25"/>
      <c r="B134" s="16"/>
      <c r="C134" s="11"/>
      <c r="D134" s="7" t="s">
        <v>22</v>
      </c>
      <c r="E134" s="61" t="s">
        <v>64</v>
      </c>
      <c r="F134" s="62">
        <v>207</v>
      </c>
      <c r="G134" s="62">
        <v>0</v>
      </c>
      <c r="H134" s="62">
        <v>0</v>
      </c>
      <c r="I134" s="62">
        <v>15</v>
      </c>
      <c r="J134" s="63">
        <v>67</v>
      </c>
      <c r="K134" s="63"/>
      <c r="L134" s="51"/>
    </row>
    <row r="135" spans="1:12" ht="14.4" x14ac:dyDescent="0.3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14.4" x14ac:dyDescent="0.3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4.4" x14ac:dyDescent="0.3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>
        <v>30</v>
      </c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thickBot="1" x14ac:dyDescent="0.35">
      <c r="A139" s="26"/>
      <c r="B139" s="18"/>
      <c r="C139" s="8"/>
      <c r="D139" s="19" t="s">
        <v>39</v>
      </c>
      <c r="E139" s="9"/>
      <c r="F139" s="21">
        <f>SUM(F132:F138)</f>
        <v>362</v>
      </c>
      <c r="G139" s="21">
        <f t="shared" ref="G139" si="77">SUM(G132:G138)</f>
        <v>6</v>
      </c>
      <c r="H139" s="21">
        <f t="shared" ref="H139" si="78">SUM(H132:H138)</f>
        <v>6</v>
      </c>
      <c r="I139" s="21">
        <f t="shared" ref="I139" si="79">SUM(I132:I138)</f>
        <v>40</v>
      </c>
      <c r="J139" s="21">
        <f t="shared" ref="J139" si="80">SUM(J132:J138)</f>
        <v>248</v>
      </c>
      <c r="K139" s="27"/>
      <c r="L139" s="21">
        <f t="shared" ref="L139:L181" si="81">SUM(L132:L138)</f>
        <v>30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67" t="s">
        <v>77</v>
      </c>
      <c r="F140" s="68">
        <v>50</v>
      </c>
      <c r="G140" s="68">
        <v>0</v>
      </c>
      <c r="H140" s="68">
        <v>0</v>
      </c>
      <c r="I140" s="68">
        <v>5</v>
      </c>
      <c r="J140" s="69">
        <v>24</v>
      </c>
      <c r="K140" s="69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50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5</v>
      </c>
      <c r="J143" s="21">
        <f t="shared" ref="J143" si="85">SUM(J140:J142)</f>
        <v>24</v>
      </c>
      <c r="K143" s="27"/>
      <c r="L143" s="21">
        <f t="shared" ref="L143" ca="1" si="86">SUM(L140:L148)</f>
        <v>0</v>
      </c>
    </row>
    <row r="144" spans="1:12" ht="43.2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8" t="s">
        <v>74</v>
      </c>
      <c r="F144" s="59">
        <v>170</v>
      </c>
      <c r="G144" s="59">
        <v>1</v>
      </c>
      <c r="H144" s="59">
        <v>6</v>
      </c>
      <c r="I144" s="59">
        <v>7</v>
      </c>
      <c r="J144" s="60">
        <v>88</v>
      </c>
      <c r="K144" s="60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2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61" t="s">
        <v>75</v>
      </c>
      <c r="F146" s="62">
        <v>160</v>
      </c>
      <c r="G146" s="62">
        <v>13</v>
      </c>
      <c r="H146" s="62">
        <v>12</v>
      </c>
      <c r="I146" s="62">
        <v>34</v>
      </c>
      <c r="J146" s="63">
        <v>297</v>
      </c>
      <c r="K146" s="63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2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61" t="s">
        <v>76</v>
      </c>
      <c r="F148" s="62">
        <v>215</v>
      </c>
      <c r="G148" s="62">
        <v>0</v>
      </c>
      <c r="H148" s="62">
        <v>0</v>
      </c>
      <c r="I148" s="62">
        <v>8</v>
      </c>
      <c r="J148" s="63">
        <v>35</v>
      </c>
      <c r="K148" s="63"/>
      <c r="L148" s="51"/>
    </row>
    <row r="149" spans="1:12" ht="28.8" x14ac:dyDescent="0.3">
      <c r="A149" s="25"/>
      <c r="B149" s="16"/>
      <c r="C149" s="11"/>
      <c r="D149" s="7" t="s">
        <v>32</v>
      </c>
      <c r="E149" s="61" t="s">
        <v>49</v>
      </c>
      <c r="F149" s="62">
        <v>40</v>
      </c>
      <c r="G149" s="62">
        <v>3</v>
      </c>
      <c r="H149" s="62">
        <v>0</v>
      </c>
      <c r="I149" s="62">
        <v>19</v>
      </c>
      <c r="J149" s="63">
        <v>91</v>
      </c>
      <c r="K149" s="63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>
        <v>64.19</v>
      </c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585</v>
      </c>
      <c r="G153" s="21">
        <f t="shared" ref="G153" si="87">SUM(G144:G152)</f>
        <v>17</v>
      </c>
      <c r="H153" s="21">
        <f t="shared" ref="H153" si="88">SUM(H144:H152)</f>
        <v>18</v>
      </c>
      <c r="I153" s="21">
        <f t="shared" ref="I153" si="89">SUM(I144:I152)</f>
        <v>68</v>
      </c>
      <c r="J153" s="21">
        <f t="shared" ref="J153" si="90">SUM(J144:J152)</f>
        <v>511</v>
      </c>
      <c r="K153" s="27"/>
      <c r="L153" s="21">
        <f t="shared" ref="L153" ca="1" si="91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 t="s">
        <v>56</v>
      </c>
      <c r="F154" s="51">
        <v>135</v>
      </c>
      <c r="G154" s="51">
        <v>3.11</v>
      </c>
      <c r="H154" s="51">
        <v>6.21</v>
      </c>
      <c r="I154" s="51">
        <v>33.35</v>
      </c>
      <c r="J154" s="51">
        <v>201</v>
      </c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 t="s">
        <v>57</v>
      </c>
      <c r="F155" s="51">
        <v>195</v>
      </c>
      <c r="G155" s="51">
        <v>7.0000000000000007E-2</v>
      </c>
      <c r="H155" s="51">
        <v>0.01</v>
      </c>
      <c r="I155" s="51">
        <v>7.42</v>
      </c>
      <c r="J155" s="51">
        <v>31</v>
      </c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>
        <v>8.8000000000000007</v>
      </c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330</v>
      </c>
      <c r="G158" s="21">
        <f t="shared" ref="G158" si="92">SUM(G154:G157)</f>
        <v>3.1799999999999997</v>
      </c>
      <c r="H158" s="21">
        <f t="shared" ref="H158" si="93">SUM(H154:H157)</f>
        <v>6.22</v>
      </c>
      <c r="I158" s="21">
        <f t="shared" ref="I158" si="94">SUM(I154:I157)</f>
        <v>40.770000000000003</v>
      </c>
      <c r="J158" s="21">
        <f t="shared" ref="J158" si="95">SUM(J154:J157)</f>
        <v>232</v>
      </c>
      <c r="K158" s="27"/>
      <c r="L158" s="21">
        <f t="shared" ref="L158" ca="1" si="96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73" t="s">
        <v>4</v>
      </c>
      <c r="D173" s="74"/>
      <c r="E173" s="33"/>
      <c r="F173" s="34">
        <f>F139+F143+F153+F158+F165+F172</f>
        <v>1327</v>
      </c>
      <c r="G173" s="34">
        <f t="shared" ref="G173" si="107">G139+G143+G153+G158+G165+G172</f>
        <v>26.18</v>
      </c>
      <c r="H173" s="34">
        <f t="shared" ref="H173" si="108">H139+H143+H153+H158+H165+H172</f>
        <v>30.22</v>
      </c>
      <c r="I173" s="34">
        <f t="shared" ref="I173" si="109">I139+I143+I153+I158+I165+I172</f>
        <v>153.77000000000001</v>
      </c>
      <c r="J173" s="34">
        <f t="shared" ref="J173" si="110">J139+J143+J153+J158+J165+J172</f>
        <v>1015</v>
      </c>
      <c r="K173" s="35"/>
      <c r="L173" s="34">
        <f t="shared" ref="L173" ca="1" si="111">L139+L143+L153+L158+L165+L172</f>
        <v>0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67" t="s">
        <v>83</v>
      </c>
      <c r="F174" s="68">
        <v>155</v>
      </c>
      <c r="G174" s="68">
        <v>5</v>
      </c>
      <c r="H174" s="68">
        <v>5</v>
      </c>
      <c r="I174" s="68">
        <v>33</v>
      </c>
      <c r="J174" s="69">
        <v>201</v>
      </c>
      <c r="K174" s="69"/>
      <c r="L174" s="48"/>
    </row>
    <row r="175" spans="1:12" ht="14.4" x14ac:dyDescent="0.3">
      <c r="A175" s="25"/>
      <c r="B175" s="16"/>
      <c r="C175" s="11"/>
      <c r="D175" s="6"/>
      <c r="E175" s="50"/>
      <c r="F175" s="51"/>
      <c r="G175" s="51"/>
      <c r="H175" s="51"/>
      <c r="I175" s="51"/>
      <c r="J175" s="52"/>
      <c r="K175" s="52"/>
      <c r="L175" s="51"/>
    </row>
    <row r="176" spans="1:12" ht="14.4" x14ac:dyDescent="0.3">
      <c r="A176" s="25"/>
      <c r="B176" s="16"/>
      <c r="C176" s="11"/>
      <c r="D176" s="7" t="s">
        <v>22</v>
      </c>
      <c r="E176" s="61" t="s">
        <v>57</v>
      </c>
      <c r="F176" s="62">
        <v>195</v>
      </c>
      <c r="G176" s="62">
        <v>0</v>
      </c>
      <c r="H176" s="62">
        <v>0</v>
      </c>
      <c r="I176" s="62">
        <v>7</v>
      </c>
      <c r="J176" s="63">
        <v>32</v>
      </c>
      <c r="K176" s="63"/>
      <c r="L176" s="51"/>
    </row>
    <row r="177" spans="1:12" ht="14.4" x14ac:dyDescent="0.3">
      <c r="A177" s="25"/>
      <c r="B177" s="16"/>
      <c r="C177" s="11"/>
      <c r="D177" s="7" t="s">
        <v>23</v>
      </c>
      <c r="E177" s="61" t="s">
        <v>55</v>
      </c>
      <c r="F177" s="62">
        <v>55</v>
      </c>
      <c r="G177" s="62">
        <v>3</v>
      </c>
      <c r="H177" s="62">
        <v>12</v>
      </c>
      <c r="I177" s="62">
        <v>21</v>
      </c>
      <c r="J177" s="63">
        <v>204</v>
      </c>
      <c r="K177" s="63"/>
      <c r="L177" s="51"/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>
        <v>30</v>
      </c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405</v>
      </c>
      <c r="G181" s="21">
        <f t="shared" ref="G181" si="112">SUM(G174:G180)</f>
        <v>8</v>
      </c>
      <c r="H181" s="21">
        <f t="shared" ref="H181" si="113">SUM(H174:H180)</f>
        <v>17</v>
      </c>
      <c r="I181" s="21">
        <f t="shared" ref="I181" si="114">SUM(I174:I180)</f>
        <v>61</v>
      </c>
      <c r="J181" s="21">
        <f t="shared" ref="J181" si="115">SUM(J174:J180)</f>
        <v>437</v>
      </c>
      <c r="K181" s="27"/>
      <c r="L181" s="21">
        <f t="shared" si="81"/>
        <v>30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43.2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8" t="s">
        <v>79</v>
      </c>
      <c r="F186" s="59">
        <v>120</v>
      </c>
      <c r="G186" s="59">
        <v>2</v>
      </c>
      <c r="H186" s="59">
        <v>6</v>
      </c>
      <c r="I186" s="59">
        <v>7</v>
      </c>
      <c r="J186" s="60">
        <v>90</v>
      </c>
      <c r="K186" s="60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2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61" t="s">
        <v>80</v>
      </c>
      <c r="F188" s="62">
        <v>90</v>
      </c>
      <c r="G188" s="62">
        <v>10</v>
      </c>
      <c r="H188" s="62">
        <v>2</v>
      </c>
      <c r="I188" s="62">
        <v>10</v>
      </c>
      <c r="J188" s="63">
        <v>98</v>
      </c>
      <c r="K188" s="63"/>
      <c r="L188" s="51"/>
    </row>
    <row r="189" spans="1:12" ht="14.4" x14ac:dyDescent="0.3">
      <c r="A189" s="25"/>
      <c r="B189" s="16"/>
      <c r="C189" s="11"/>
      <c r="D189" s="7" t="s">
        <v>30</v>
      </c>
      <c r="E189" s="61" t="s">
        <v>60</v>
      </c>
      <c r="F189" s="62">
        <v>145</v>
      </c>
      <c r="G189" s="62">
        <v>3</v>
      </c>
      <c r="H189" s="62">
        <v>8</v>
      </c>
      <c r="I189" s="62">
        <v>21</v>
      </c>
      <c r="J189" s="63">
        <v>169</v>
      </c>
      <c r="K189" s="63"/>
      <c r="L189" s="51"/>
    </row>
    <row r="190" spans="1:12" ht="14.4" x14ac:dyDescent="0.3">
      <c r="A190" s="25"/>
      <c r="B190" s="16"/>
      <c r="C190" s="11"/>
      <c r="D190" s="7" t="s">
        <v>31</v>
      </c>
      <c r="E190" s="61" t="s">
        <v>81</v>
      </c>
      <c r="F190" s="62">
        <v>215</v>
      </c>
      <c r="G190" s="62">
        <v>0</v>
      </c>
      <c r="H190" s="62">
        <v>0</v>
      </c>
      <c r="I190" s="62">
        <v>8</v>
      </c>
      <c r="J190" s="63">
        <v>35</v>
      </c>
      <c r="K190" s="63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2"/>
      <c r="K191" s="52"/>
      <c r="L191" s="51"/>
    </row>
    <row r="192" spans="1:12" ht="28.8" x14ac:dyDescent="0.3">
      <c r="A192" s="25"/>
      <c r="B192" s="16"/>
      <c r="C192" s="11"/>
      <c r="D192" s="7" t="s">
        <v>33</v>
      </c>
      <c r="E192" s="61" t="s">
        <v>49</v>
      </c>
      <c r="F192" s="62">
        <v>40</v>
      </c>
      <c r="G192" s="62">
        <v>3</v>
      </c>
      <c r="H192" s="62">
        <v>0</v>
      </c>
      <c r="I192" s="62">
        <v>19</v>
      </c>
      <c r="J192" s="63">
        <v>91</v>
      </c>
      <c r="K192" s="63"/>
      <c r="L192" s="51"/>
    </row>
    <row r="193" spans="1:12" ht="14.4" x14ac:dyDescent="0.3">
      <c r="A193" s="25"/>
      <c r="B193" s="16"/>
      <c r="C193" s="11"/>
      <c r="D193" s="6"/>
      <c r="E193" s="61" t="s">
        <v>82</v>
      </c>
      <c r="F193" s="62">
        <v>15</v>
      </c>
      <c r="G193" s="62">
        <v>1</v>
      </c>
      <c r="H193" s="62">
        <v>3</v>
      </c>
      <c r="I193" s="62">
        <v>10</v>
      </c>
      <c r="J193" s="63">
        <v>79</v>
      </c>
      <c r="K193" s="63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>
        <v>64.19</v>
      </c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625</v>
      </c>
      <c r="G195" s="21">
        <f t="shared" ref="G195" si="121">SUM(G186:G194)</f>
        <v>19</v>
      </c>
      <c r="H195" s="21">
        <f t="shared" ref="H195" si="122">SUM(H186:H194)</f>
        <v>19</v>
      </c>
      <c r="I195" s="21">
        <f t="shared" ref="I195" si="123">SUM(I186:I194)</f>
        <v>75</v>
      </c>
      <c r="J195" s="21">
        <f t="shared" ref="J195" si="124">SUM(J186:J194)</f>
        <v>562</v>
      </c>
      <c r="K195" s="27"/>
      <c r="L195" s="21">
        <f t="shared" ref="L195" ca="1" si="125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 t="s">
        <v>56</v>
      </c>
      <c r="F196" s="51">
        <v>135</v>
      </c>
      <c r="G196" s="51">
        <v>3.11</v>
      </c>
      <c r="H196" s="51">
        <v>6.21</v>
      </c>
      <c r="I196" s="51">
        <v>33.35</v>
      </c>
      <c r="J196" s="51">
        <v>201</v>
      </c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 t="s">
        <v>57</v>
      </c>
      <c r="F197" s="51">
        <v>195</v>
      </c>
      <c r="G197" s="51">
        <v>7.0000000000000007E-2</v>
      </c>
      <c r="H197" s="51">
        <v>0.01</v>
      </c>
      <c r="I197" s="51">
        <v>7.42</v>
      </c>
      <c r="J197" s="51">
        <v>31</v>
      </c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>
        <v>8.8000000000000007</v>
      </c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330</v>
      </c>
      <c r="G200" s="21">
        <f t="shared" ref="G200" si="126">SUM(G196:G199)</f>
        <v>3.1799999999999997</v>
      </c>
      <c r="H200" s="21">
        <f t="shared" ref="H200" si="127">SUM(H196:H199)</f>
        <v>6.22</v>
      </c>
      <c r="I200" s="21">
        <f t="shared" ref="I200" si="128">SUM(I196:I199)</f>
        <v>40.770000000000003</v>
      </c>
      <c r="J200" s="21">
        <f t="shared" ref="J200" si="129">SUM(J196:J199)</f>
        <v>232</v>
      </c>
      <c r="K200" s="27"/>
      <c r="L200" s="21">
        <f t="shared" ref="L200" ca="1" si="130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73" t="s">
        <v>4</v>
      </c>
      <c r="D215" s="74"/>
      <c r="E215" s="33"/>
      <c r="F215" s="34">
        <f>F181+F185+F195+F200+F207+F214</f>
        <v>1360</v>
      </c>
      <c r="G215" s="34">
        <f t="shared" ref="G215" si="141">G181+G185+G195+G200+G207+G214</f>
        <v>30.18</v>
      </c>
      <c r="H215" s="34">
        <f t="shared" ref="H215" si="142">H181+H185+H195+H200+H207+H214</f>
        <v>42.22</v>
      </c>
      <c r="I215" s="34">
        <f t="shared" ref="I215" si="143">I181+I185+I195+I200+I207+I214</f>
        <v>176.77</v>
      </c>
      <c r="J215" s="34">
        <f t="shared" ref="J215" si="144">J181+J185+J195+J200+J207+J214</f>
        <v>1231</v>
      </c>
      <c r="K215" s="35"/>
      <c r="L215" s="34">
        <f t="shared" ref="L215" ca="1" si="145">L181+L185+L195+L200+L207+L214</f>
        <v>0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67" t="s">
        <v>88</v>
      </c>
      <c r="F216" s="68">
        <v>155</v>
      </c>
      <c r="G216" s="68">
        <v>6</v>
      </c>
      <c r="H216" s="68">
        <v>7</v>
      </c>
      <c r="I216" s="68">
        <v>29</v>
      </c>
      <c r="J216" s="69">
        <v>208</v>
      </c>
      <c r="K216" s="69"/>
      <c r="L216" s="48"/>
    </row>
    <row r="217" spans="1:12" ht="14.4" x14ac:dyDescent="0.3">
      <c r="A217" s="25"/>
      <c r="B217" s="16"/>
      <c r="C217" s="11"/>
      <c r="D217" s="6"/>
      <c r="E217" s="50"/>
      <c r="F217" s="51"/>
      <c r="G217" s="51"/>
      <c r="H217" s="51"/>
      <c r="I217" s="51"/>
      <c r="J217" s="52"/>
      <c r="K217" s="52"/>
      <c r="L217" s="51"/>
    </row>
    <row r="218" spans="1:12" ht="14.4" x14ac:dyDescent="0.3">
      <c r="A218" s="25"/>
      <c r="B218" s="16"/>
      <c r="C218" s="11"/>
      <c r="D218" s="7" t="s">
        <v>22</v>
      </c>
      <c r="E218" s="61" t="s">
        <v>89</v>
      </c>
      <c r="F218" s="62">
        <v>180</v>
      </c>
      <c r="G218" s="62">
        <v>0</v>
      </c>
      <c r="H218" s="62">
        <v>0</v>
      </c>
      <c r="I218" s="62">
        <v>10</v>
      </c>
      <c r="J218" s="63">
        <v>41</v>
      </c>
      <c r="K218" s="63"/>
      <c r="L218" s="51"/>
    </row>
    <row r="219" spans="1:12" ht="14.4" x14ac:dyDescent="0.3">
      <c r="A219" s="25"/>
      <c r="B219" s="16"/>
      <c r="C219" s="11"/>
      <c r="D219" s="7" t="s">
        <v>23</v>
      </c>
      <c r="E219" s="61" t="s">
        <v>73</v>
      </c>
      <c r="F219" s="62">
        <v>53</v>
      </c>
      <c r="G219" s="62">
        <v>6</v>
      </c>
      <c r="H219" s="62">
        <v>10</v>
      </c>
      <c r="I219" s="62">
        <v>15</v>
      </c>
      <c r="J219" s="63">
        <v>176</v>
      </c>
      <c r="K219" s="63"/>
      <c r="L219" s="51"/>
    </row>
    <row r="220" spans="1:12" ht="14.4" x14ac:dyDescent="0.3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4.4" x14ac:dyDescent="0.3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>
        <v>30</v>
      </c>
    </row>
    <row r="223" spans="1:12" ht="15" thickBot="1" x14ac:dyDescent="0.35">
      <c r="A223" s="26"/>
      <c r="B223" s="18"/>
      <c r="C223" s="8"/>
      <c r="D223" s="19" t="s">
        <v>39</v>
      </c>
      <c r="E223" s="9"/>
      <c r="F223" s="21">
        <f>SUM(F216:F222)</f>
        <v>388</v>
      </c>
      <c r="G223" s="21">
        <f t="shared" ref="G223" si="146">SUM(G216:G222)</f>
        <v>12</v>
      </c>
      <c r="H223" s="21">
        <f t="shared" ref="H223" si="147">SUM(H216:H222)</f>
        <v>17</v>
      </c>
      <c r="I223" s="21">
        <f t="shared" ref="I223" si="148">SUM(I216:I222)</f>
        <v>54</v>
      </c>
      <c r="J223" s="21">
        <f t="shared" ref="J223" si="149">SUM(J216:J222)</f>
        <v>425</v>
      </c>
      <c r="K223" s="27"/>
      <c r="L223" s="21">
        <f t="shared" ref="L223:L265" si="150">SUM(L216:L222)</f>
        <v>30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67" t="s">
        <v>62</v>
      </c>
      <c r="F224" s="68">
        <v>90</v>
      </c>
      <c r="G224" s="68">
        <v>0</v>
      </c>
      <c r="H224" s="68">
        <v>0</v>
      </c>
      <c r="I224" s="68">
        <v>9</v>
      </c>
      <c r="J224" s="69">
        <v>42</v>
      </c>
      <c r="K224" s="69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90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9</v>
      </c>
      <c r="J227" s="21">
        <f t="shared" ref="J227" si="154">SUM(J224:J226)</f>
        <v>42</v>
      </c>
      <c r="K227" s="27"/>
      <c r="L227" s="21">
        <f t="shared" ref="L227" ca="1" si="155">SUM(L224:L232)</f>
        <v>0</v>
      </c>
    </row>
    <row r="228" spans="1:12" ht="28.8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8" t="s">
        <v>84</v>
      </c>
      <c r="F228" s="59">
        <v>210</v>
      </c>
      <c r="G228" s="59">
        <v>0</v>
      </c>
      <c r="H228" s="59">
        <v>10</v>
      </c>
      <c r="I228" s="59">
        <v>1</v>
      </c>
      <c r="J228" s="60">
        <v>99</v>
      </c>
      <c r="K228" s="60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2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61" t="s">
        <v>85</v>
      </c>
      <c r="F230" s="62">
        <v>150</v>
      </c>
      <c r="G230" s="62">
        <v>14</v>
      </c>
      <c r="H230" s="62">
        <v>9</v>
      </c>
      <c r="I230" s="62">
        <v>42</v>
      </c>
      <c r="J230" s="63">
        <v>301</v>
      </c>
      <c r="K230" s="63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2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61" t="s">
        <v>86</v>
      </c>
      <c r="F232" s="62">
        <v>215</v>
      </c>
      <c r="G232" s="62">
        <v>0</v>
      </c>
      <c r="H232" s="62">
        <v>0</v>
      </c>
      <c r="I232" s="62">
        <v>8</v>
      </c>
      <c r="J232" s="63">
        <v>35</v>
      </c>
      <c r="K232" s="63"/>
      <c r="L232" s="51"/>
    </row>
    <row r="233" spans="1:12" ht="14.4" x14ac:dyDescent="0.3">
      <c r="A233" s="25"/>
      <c r="B233" s="16"/>
      <c r="C233" s="11"/>
      <c r="D233" s="7" t="s">
        <v>32</v>
      </c>
      <c r="E233" s="61" t="s">
        <v>87</v>
      </c>
      <c r="F233" s="62">
        <v>20</v>
      </c>
      <c r="G233" s="62">
        <v>2</v>
      </c>
      <c r="H233" s="62">
        <v>0</v>
      </c>
      <c r="I233" s="62">
        <v>10</v>
      </c>
      <c r="J233" s="63">
        <v>47</v>
      </c>
      <c r="K233" s="63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595</v>
      </c>
      <c r="G237" s="21">
        <f t="shared" ref="G237" si="156">SUM(G228:G236)</f>
        <v>16</v>
      </c>
      <c r="H237" s="21">
        <f t="shared" ref="H237" si="157">SUM(H228:H236)</f>
        <v>19</v>
      </c>
      <c r="I237" s="21">
        <f t="shared" ref="I237" si="158">SUM(I228:I236)</f>
        <v>61</v>
      </c>
      <c r="J237" s="21">
        <f t="shared" ref="J237" si="159">SUM(J228:J236)</f>
        <v>482</v>
      </c>
      <c r="K237" s="27"/>
      <c r="L237" s="21">
        <f t="shared" ref="L237" ca="1" si="160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73" t="s">
        <v>4</v>
      </c>
      <c r="D257" s="74"/>
      <c r="E257" s="33"/>
      <c r="F257" s="34">
        <f>F223+F227+F237+F242+F249+F256</f>
        <v>1073</v>
      </c>
      <c r="G257" s="34">
        <f t="shared" ref="G257" si="176">G223+G227+G237+G242+G249+G256</f>
        <v>28</v>
      </c>
      <c r="H257" s="34">
        <f t="shared" ref="H257" si="177">H223+H227+H237+H242+H249+H256</f>
        <v>36</v>
      </c>
      <c r="I257" s="34">
        <f t="shared" ref="I257" si="178">I223+I227+I237+I242+I249+I256</f>
        <v>124</v>
      </c>
      <c r="J257" s="34">
        <f t="shared" ref="J257" si="179">J223+J227+J237+J242+J249+J256</f>
        <v>949</v>
      </c>
      <c r="K257" s="35"/>
      <c r="L257" s="34">
        <f t="shared" ref="L257" ca="1" si="180">L223+L227+L237+L242+L249+L256</f>
        <v>0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73" t="s">
        <v>4</v>
      </c>
      <c r="D299" s="74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21</v>
      </c>
      <c r="E300" s="67" t="s">
        <v>92</v>
      </c>
      <c r="F300" s="68">
        <v>155</v>
      </c>
      <c r="G300" s="68">
        <v>7</v>
      </c>
      <c r="H300" s="68">
        <v>6</v>
      </c>
      <c r="I300" s="68">
        <v>33</v>
      </c>
      <c r="J300" s="69">
        <v>220</v>
      </c>
      <c r="K300" s="69"/>
      <c r="L300" s="48"/>
    </row>
    <row r="301" spans="1:12" ht="14.4" x14ac:dyDescent="0.3">
      <c r="A301" s="25"/>
      <c r="B301" s="16"/>
      <c r="C301" s="11"/>
      <c r="D301" s="6"/>
      <c r="E301" s="50"/>
      <c r="F301" s="51"/>
      <c r="G301" s="51"/>
      <c r="H301" s="51"/>
      <c r="I301" s="51"/>
      <c r="J301" s="52"/>
      <c r="K301" s="52"/>
      <c r="L301" s="51"/>
    </row>
    <row r="302" spans="1:12" ht="14.4" x14ac:dyDescent="0.3">
      <c r="A302" s="25"/>
      <c r="B302" s="16"/>
      <c r="C302" s="11"/>
      <c r="D302" s="7" t="s">
        <v>22</v>
      </c>
      <c r="E302" s="61" t="s">
        <v>70</v>
      </c>
      <c r="F302" s="62">
        <v>187</v>
      </c>
      <c r="G302" s="62">
        <v>0</v>
      </c>
      <c r="H302" s="62">
        <v>0</v>
      </c>
      <c r="I302" s="62">
        <v>7</v>
      </c>
      <c r="J302" s="63">
        <v>29</v>
      </c>
      <c r="K302" s="63"/>
      <c r="L302" s="51"/>
    </row>
    <row r="303" spans="1:12" ht="14.4" x14ac:dyDescent="0.3">
      <c r="A303" s="25"/>
      <c r="B303" s="16"/>
      <c r="C303" s="11"/>
      <c r="D303" s="7" t="s">
        <v>23</v>
      </c>
      <c r="E303" s="61" t="s">
        <v>73</v>
      </c>
      <c r="F303" s="62">
        <v>55</v>
      </c>
      <c r="G303" s="62">
        <v>6</v>
      </c>
      <c r="H303" s="62">
        <v>11</v>
      </c>
      <c r="I303" s="62">
        <v>15</v>
      </c>
      <c r="J303" s="63">
        <v>189</v>
      </c>
      <c r="K303" s="63"/>
      <c r="L303" s="51"/>
    </row>
    <row r="304" spans="1:12" ht="14.4" x14ac:dyDescent="0.3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397</v>
      </c>
      <c r="G307" s="21">
        <f t="shared" ref="G307" si="215">SUM(G300:G306)</f>
        <v>13</v>
      </c>
      <c r="H307" s="21">
        <f t="shared" ref="H307" si="216">SUM(H300:H306)</f>
        <v>17</v>
      </c>
      <c r="I307" s="21">
        <f t="shared" ref="I307" si="217">SUM(I300:I306)</f>
        <v>55</v>
      </c>
      <c r="J307" s="21">
        <f t="shared" ref="J307" si="218">SUM(J300:J306)</f>
        <v>438</v>
      </c>
      <c r="K307" s="27"/>
      <c r="L307" s="21">
        <f t="shared" ref="L307:L349" si="219">SUM(L300:L306)</f>
        <v>0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43.2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8" t="s">
        <v>90</v>
      </c>
      <c r="F312" s="59">
        <v>120</v>
      </c>
      <c r="G312" s="59">
        <v>4</v>
      </c>
      <c r="H312" s="59">
        <v>9</v>
      </c>
      <c r="I312" s="59">
        <v>7</v>
      </c>
      <c r="J312" s="60">
        <v>122</v>
      </c>
      <c r="K312" s="60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2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61" t="s">
        <v>91</v>
      </c>
      <c r="F314" s="62">
        <v>90</v>
      </c>
      <c r="G314" s="62">
        <v>8</v>
      </c>
      <c r="H314" s="62">
        <v>4</v>
      </c>
      <c r="I314" s="62">
        <v>3</v>
      </c>
      <c r="J314" s="63">
        <v>83</v>
      </c>
      <c r="K314" s="63"/>
      <c r="L314" s="51"/>
    </row>
    <row r="315" spans="1:12" ht="14.4" x14ac:dyDescent="0.3">
      <c r="A315" s="25"/>
      <c r="B315" s="16"/>
      <c r="C315" s="11"/>
      <c r="D315" s="7" t="s">
        <v>30</v>
      </c>
      <c r="E315" s="61" t="s">
        <v>69</v>
      </c>
      <c r="F315" s="62">
        <v>140</v>
      </c>
      <c r="G315" s="62">
        <v>5</v>
      </c>
      <c r="H315" s="62">
        <v>7</v>
      </c>
      <c r="I315" s="62">
        <v>30</v>
      </c>
      <c r="J315" s="63">
        <v>201</v>
      </c>
      <c r="K315" s="63"/>
      <c r="L315" s="51"/>
    </row>
    <row r="316" spans="1:12" ht="14.4" x14ac:dyDescent="0.3">
      <c r="A316" s="25"/>
      <c r="B316" s="16"/>
      <c r="C316" s="11"/>
      <c r="D316" s="7" t="s">
        <v>31</v>
      </c>
      <c r="E316" s="61" t="s">
        <v>57</v>
      </c>
      <c r="F316" s="62">
        <v>215</v>
      </c>
      <c r="G316" s="62">
        <v>0</v>
      </c>
      <c r="H316" s="62">
        <v>0</v>
      </c>
      <c r="I316" s="62">
        <v>15</v>
      </c>
      <c r="J316" s="63">
        <v>35</v>
      </c>
      <c r="K316" s="63"/>
      <c r="L316" s="51"/>
    </row>
    <row r="317" spans="1:12" ht="28.8" x14ac:dyDescent="0.3">
      <c r="A317" s="25"/>
      <c r="B317" s="16"/>
      <c r="C317" s="11"/>
      <c r="D317" s="7" t="s">
        <v>32</v>
      </c>
      <c r="E317" s="61" t="s">
        <v>49</v>
      </c>
      <c r="F317" s="62">
        <v>40</v>
      </c>
      <c r="G317" s="62">
        <v>3</v>
      </c>
      <c r="H317" s="62">
        <v>0</v>
      </c>
      <c r="I317" s="62">
        <v>19</v>
      </c>
      <c r="J317" s="63">
        <v>91</v>
      </c>
      <c r="K317" s="63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605</v>
      </c>
      <c r="G321" s="21">
        <f t="shared" ref="G321" si="225">SUM(G312:G320)</f>
        <v>20</v>
      </c>
      <c r="H321" s="21">
        <f t="shared" ref="H321" si="226">SUM(H312:H320)</f>
        <v>20</v>
      </c>
      <c r="I321" s="21">
        <f t="shared" ref="I321" si="227">SUM(I312:I320)</f>
        <v>74</v>
      </c>
      <c r="J321" s="21">
        <f t="shared" ref="J321" si="228">SUM(J312:J320)</f>
        <v>532</v>
      </c>
      <c r="K321" s="27"/>
      <c r="L321" s="21">
        <f t="shared" ref="L321" ca="1" si="229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 t="s">
        <v>56</v>
      </c>
      <c r="F322" s="51">
        <v>135</v>
      </c>
      <c r="G322" s="51">
        <v>3.11</v>
      </c>
      <c r="H322" s="51">
        <v>6.21</v>
      </c>
      <c r="I322" s="51">
        <v>33.35</v>
      </c>
      <c r="J322" s="51">
        <v>201</v>
      </c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 t="s">
        <v>57</v>
      </c>
      <c r="F323" s="51">
        <v>195</v>
      </c>
      <c r="G323" s="51">
        <v>7.0000000000000007E-2</v>
      </c>
      <c r="H323" s="51">
        <v>0.01</v>
      </c>
      <c r="I323" s="51">
        <v>7.42</v>
      </c>
      <c r="J323" s="51">
        <v>31</v>
      </c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330</v>
      </c>
      <c r="G326" s="21">
        <f t="shared" ref="G326" si="230">SUM(G322:G325)</f>
        <v>3.1799999999999997</v>
      </c>
      <c r="H326" s="21">
        <f t="shared" ref="H326" si="231">SUM(H322:H325)</f>
        <v>6.22</v>
      </c>
      <c r="I326" s="21">
        <f t="shared" ref="I326" si="232">SUM(I322:I325)</f>
        <v>40.770000000000003</v>
      </c>
      <c r="J326" s="21">
        <f t="shared" ref="J326" si="233">SUM(J322:J325)</f>
        <v>232</v>
      </c>
      <c r="K326" s="27"/>
      <c r="L326" s="21">
        <f t="shared" ref="L326" ca="1" si="234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73" t="s">
        <v>4</v>
      </c>
      <c r="D341" s="74"/>
      <c r="E341" s="33"/>
      <c r="F341" s="34">
        <f>F307+F311+F321+F326+F333+F340</f>
        <v>1332</v>
      </c>
      <c r="G341" s="34">
        <f t="shared" ref="G341" si="245">G307+G311+G321+G326+G333+G340</f>
        <v>36.18</v>
      </c>
      <c r="H341" s="34">
        <f t="shared" ref="H341" si="246">H307+H311+H321+H326+H333+H340</f>
        <v>43.22</v>
      </c>
      <c r="I341" s="34">
        <f t="shared" ref="I341" si="247">I307+I311+I321+I326+I333+I340</f>
        <v>169.77</v>
      </c>
      <c r="J341" s="34">
        <f t="shared" ref="J341" si="248">J307+J311+J321+J326+J333+J340</f>
        <v>1202</v>
      </c>
      <c r="K341" s="35"/>
      <c r="L341" s="34">
        <f t="shared" ref="L341" ca="1" si="249">L307+L311+L321+L326+L333+L340</f>
        <v>0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67" t="s">
        <v>95</v>
      </c>
      <c r="F342" s="68">
        <v>155</v>
      </c>
      <c r="G342" s="68">
        <v>6</v>
      </c>
      <c r="H342" s="68">
        <v>5</v>
      </c>
      <c r="I342" s="68">
        <v>38</v>
      </c>
      <c r="J342" s="69">
        <v>232</v>
      </c>
      <c r="K342" s="69"/>
      <c r="L342" s="48"/>
    </row>
    <row r="343" spans="1:12" ht="14.4" x14ac:dyDescent="0.3">
      <c r="A343" s="15"/>
      <c r="B343" s="16"/>
      <c r="C343" s="11"/>
      <c r="D343" s="6"/>
      <c r="E343" s="50"/>
      <c r="F343" s="51"/>
      <c r="G343" s="51"/>
      <c r="H343" s="51"/>
      <c r="I343" s="51"/>
      <c r="J343" s="52"/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61" t="s">
        <v>54</v>
      </c>
      <c r="F344" s="62">
        <v>180</v>
      </c>
      <c r="G344" s="62">
        <v>1</v>
      </c>
      <c r="H344" s="62">
        <v>1</v>
      </c>
      <c r="I344" s="62">
        <v>9</v>
      </c>
      <c r="J344" s="63">
        <v>53</v>
      </c>
      <c r="K344" s="63"/>
      <c r="L344" s="51"/>
    </row>
    <row r="345" spans="1:12" ht="14.4" x14ac:dyDescent="0.3">
      <c r="A345" s="15"/>
      <c r="B345" s="16"/>
      <c r="C345" s="11"/>
      <c r="D345" s="7" t="s">
        <v>23</v>
      </c>
      <c r="E345" s="61" t="s">
        <v>55</v>
      </c>
      <c r="F345" s="62">
        <v>55</v>
      </c>
      <c r="G345" s="62">
        <v>3</v>
      </c>
      <c r="H345" s="62">
        <v>12</v>
      </c>
      <c r="I345" s="62">
        <v>21</v>
      </c>
      <c r="J345" s="63">
        <v>204</v>
      </c>
      <c r="K345" s="63"/>
      <c r="L345" s="51"/>
    </row>
    <row r="346" spans="1:12" ht="14.4" x14ac:dyDescent="0.3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thickBot="1" x14ac:dyDescent="0.35">
      <c r="A349" s="17"/>
      <c r="B349" s="18"/>
      <c r="C349" s="8"/>
      <c r="D349" s="19" t="s">
        <v>39</v>
      </c>
      <c r="E349" s="9"/>
      <c r="F349" s="21">
        <f>SUM(F342:F348)</f>
        <v>390</v>
      </c>
      <c r="G349" s="21">
        <f t="shared" ref="G349" si="250">SUM(G342:G348)</f>
        <v>10</v>
      </c>
      <c r="H349" s="21">
        <f t="shared" ref="H349" si="251">SUM(H342:H348)</f>
        <v>18</v>
      </c>
      <c r="I349" s="21">
        <f t="shared" ref="I349" si="252">SUM(I342:I348)</f>
        <v>68</v>
      </c>
      <c r="J349" s="21">
        <f t="shared" ref="J349" si="253">SUM(J342:J348)</f>
        <v>489</v>
      </c>
      <c r="K349" s="27"/>
      <c r="L349" s="21">
        <f t="shared" si="219"/>
        <v>0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67" t="s">
        <v>62</v>
      </c>
      <c r="F350" s="68">
        <v>50</v>
      </c>
      <c r="G350" s="68">
        <v>0</v>
      </c>
      <c r="H350" s="68">
        <v>0</v>
      </c>
      <c r="I350" s="68">
        <v>5</v>
      </c>
      <c r="J350" s="69">
        <v>24</v>
      </c>
      <c r="K350" s="69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50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5</v>
      </c>
      <c r="J353" s="21">
        <f t="shared" ref="J353" si="257">SUM(J350:J352)</f>
        <v>24</v>
      </c>
      <c r="K353" s="27"/>
      <c r="L353" s="21">
        <f t="shared" ref="L353" ca="1" si="258">SUM(L350:L358)</f>
        <v>0</v>
      </c>
    </row>
    <row r="354" spans="1:12" ht="57.6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8" t="s">
        <v>93</v>
      </c>
      <c r="F354" s="59">
        <v>170</v>
      </c>
      <c r="G354" s="59">
        <v>2</v>
      </c>
      <c r="H354" s="59">
        <v>6</v>
      </c>
      <c r="I354" s="59">
        <v>8</v>
      </c>
      <c r="J354" s="60">
        <v>94</v>
      </c>
      <c r="K354" s="60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2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61" t="s">
        <v>94</v>
      </c>
      <c r="F356" s="62">
        <v>160</v>
      </c>
      <c r="G356" s="62">
        <v>13</v>
      </c>
      <c r="H356" s="62">
        <v>10</v>
      </c>
      <c r="I356" s="62">
        <v>29</v>
      </c>
      <c r="J356" s="63">
        <v>262</v>
      </c>
      <c r="K356" s="63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2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64" t="s">
        <v>48</v>
      </c>
      <c r="F358" s="65">
        <v>200</v>
      </c>
      <c r="G358" s="65">
        <v>0</v>
      </c>
      <c r="H358" s="65">
        <v>0</v>
      </c>
      <c r="I358" s="65">
        <v>10</v>
      </c>
      <c r="J358" s="66">
        <v>44</v>
      </c>
      <c r="K358" s="66"/>
      <c r="L358" s="51"/>
    </row>
    <row r="359" spans="1:12" ht="28.8" x14ac:dyDescent="0.3">
      <c r="A359" s="15"/>
      <c r="B359" s="16"/>
      <c r="C359" s="11"/>
      <c r="D359" s="7" t="s">
        <v>32</v>
      </c>
      <c r="E359" s="61" t="s">
        <v>49</v>
      </c>
      <c r="F359" s="62">
        <v>40</v>
      </c>
      <c r="G359" s="62">
        <v>3</v>
      </c>
      <c r="H359" s="62">
        <v>0</v>
      </c>
      <c r="I359" s="62">
        <v>19</v>
      </c>
      <c r="J359" s="63">
        <v>91</v>
      </c>
      <c r="K359" s="63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570</v>
      </c>
      <c r="G363" s="21">
        <f t="shared" ref="G363" si="259">SUM(G354:G362)</f>
        <v>18</v>
      </c>
      <c r="H363" s="21">
        <f t="shared" ref="H363" si="260">SUM(H354:H362)</f>
        <v>16</v>
      </c>
      <c r="I363" s="21">
        <f t="shared" ref="I363" si="261">SUM(I354:I362)</f>
        <v>66</v>
      </c>
      <c r="J363" s="21">
        <f t="shared" ref="J363" si="262">SUM(J354:J362)</f>
        <v>491</v>
      </c>
      <c r="K363" s="27"/>
      <c r="L363" s="21">
        <f t="shared" ref="L363" ca="1" si="263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 t="s">
        <v>56</v>
      </c>
      <c r="F364" s="51">
        <v>135</v>
      </c>
      <c r="G364" s="51">
        <v>3.11</v>
      </c>
      <c r="H364" s="51">
        <v>6.21</v>
      </c>
      <c r="I364" s="51">
        <v>33.35</v>
      </c>
      <c r="J364" s="51">
        <v>201</v>
      </c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 t="s">
        <v>57</v>
      </c>
      <c r="F365" s="51">
        <v>195</v>
      </c>
      <c r="G365" s="51">
        <v>7.0000000000000007E-2</v>
      </c>
      <c r="H365" s="51">
        <v>0.01</v>
      </c>
      <c r="I365" s="51">
        <v>7.42</v>
      </c>
      <c r="J365" s="51">
        <v>31</v>
      </c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330</v>
      </c>
      <c r="G368" s="21">
        <f t="shared" ref="G368" si="264">SUM(G364:G367)</f>
        <v>3.1799999999999997</v>
      </c>
      <c r="H368" s="21">
        <f t="shared" ref="H368" si="265">SUM(H364:H367)</f>
        <v>6.22</v>
      </c>
      <c r="I368" s="21">
        <f t="shared" ref="I368" si="266">SUM(I364:I367)</f>
        <v>40.770000000000003</v>
      </c>
      <c r="J368" s="21">
        <f t="shared" ref="J368" si="267">SUM(J364:J367)</f>
        <v>232</v>
      </c>
      <c r="K368" s="27"/>
      <c r="L368" s="21">
        <f t="shared" ref="L368" ca="1" si="268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73" t="s">
        <v>4</v>
      </c>
      <c r="D383" s="74"/>
      <c r="E383" s="33"/>
      <c r="F383" s="34">
        <f>F349+F353+F363+F368+F375+F382</f>
        <v>1340</v>
      </c>
      <c r="G383" s="34">
        <f t="shared" ref="G383" si="279">G349+G353+G363+G368+G375+G382</f>
        <v>31.18</v>
      </c>
      <c r="H383" s="34">
        <f t="shared" ref="H383" si="280">H349+H353+H363+H368+H375+H382</f>
        <v>40.22</v>
      </c>
      <c r="I383" s="34">
        <f t="shared" ref="I383" si="281">I349+I353+I363+I368+I375+I382</f>
        <v>179.77</v>
      </c>
      <c r="J383" s="34">
        <f t="shared" ref="J383" si="282">J349+J353+J363+J368+J375+J382</f>
        <v>1236</v>
      </c>
      <c r="K383" s="35"/>
      <c r="L383" s="34">
        <f t="shared" ref="L383" ca="1" si="283">L349+L353+L363+L368+L375+L382</f>
        <v>0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67" t="s">
        <v>78</v>
      </c>
      <c r="F384" s="68">
        <v>155</v>
      </c>
      <c r="G384" s="68">
        <v>6</v>
      </c>
      <c r="H384" s="68">
        <v>6</v>
      </c>
      <c r="I384" s="68">
        <v>25</v>
      </c>
      <c r="J384" s="69">
        <v>181</v>
      </c>
      <c r="K384" s="69"/>
      <c r="L384" s="48"/>
    </row>
    <row r="385" spans="1:12" ht="14.4" x14ac:dyDescent="0.3">
      <c r="A385" s="25"/>
      <c r="B385" s="16"/>
      <c r="C385" s="11"/>
      <c r="D385" s="6"/>
      <c r="E385" s="50"/>
      <c r="F385" s="51"/>
      <c r="G385" s="51"/>
      <c r="H385" s="51"/>
      <c r="I385" s="51"/>
      <c r="J385" s="52"/>
      <c r="K385" s="52"/>
      <c r="L385" s="51"/>
    </row>
    <row r="386" spans="1:12" ht="14.4" x14ac:dyDescent="0.3">
      <c r="A386" s="25"/>
      <c r="B386" s="16"/>
      <c r="C386" s="11"/>
      <c r="D386" s="7" t="s">
        <v>22</v>
      </c>
      <c r="E386" s="61" t="s">
        <v>98</v>
      </c>
      <c r="F386" s="62">
        <v>207</v>
      </c>
      <c r="G386" s="62">
        <v>1</v>
      </c>
      <c r="H386" s="62">
        <v>0</v>
      </c>
      <c r="I386" s="62">
        <v>15</v>
      </c>
      <c r="J386" s="63">
        <v>67</v>
      </c>
      <c r="K386" s="63"/>
      <c r="L386" s="51"/>
    </row>
    <row r="387" spans="1:12" ht="14.4" x14ac:dyDescent="0.3">
      <c r="A387" s="25"/>
      <c r="B387" s="16"/>
      <c r="C387" s="11"/>
      <c r="D387" s="7" t="s">
        <v>23</v>
      </c>
      <c r="E387" s="61" t="s">
        <v>65</v>
      </c>
      <c r="F387" s="62">
        <v>50</v>
      </c>
      <c r="G387" s="62">
        <v>8</v>
      </c>
      <c r="H387" s="62">
        <v>6</v>
      </c>
      <c r="I387" s="62">
        <v>15</v>
      </c>
      <c r="J387" s="63">
        <v>149</v>
      </c>
      <c r="K387" s="63"/>
      <c r="L387" s="51"/>
    </row>
    <row r="388" spans="1:12" ht="14.4" x14ac:dyDescent="0.3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412</v>
      </c>
      <c r="G391" s="21">
        <f t="shared" ref="G391" si="284">SUM(G384:G390)</f>
        <v>15</v>
      </c>
      <c r="H391" s="21">
        <f t="shared" ref="H391" si="285">SUM(H384:H390)</f>
        <v>12</v>
      </c>
      <c r="I391" s="21">
        <f t="shared" ref="I391" si="286">SUM(I384:I390)</f>
        <v>55</v>
      </c>
      <c r="J391" s="21">
        <f t="shared" ref="J391" si="287">SUM(J384:J390)</f>
        <v>397</v>
      </c>
      <c r="K391" s="27"/>
      <c r="L391" s="21">
        <f t="shared" ref="L391:L433" si="288">SUM(L384:L390)</f>
        <v>0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57.6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8" t="s">
        <v>66</v>
      </c>
      <c r="F396" s="59">
        <v>120</v>
      </c>
      <c r="G396" s="59">
        <v>2</v>
      </c>
      <c r="H396" s="59">
        <v>6</v>
      </c>
      <c r="I396" s="59">
        <v>7</v>
      </c>
      <c r="J396" s="60">
        <v>89</v>
      </c>
      <c r="K396" s="60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2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61" t="s">
        <v>67</v>
      </c>
      <c r="F398" s="62" t="s">
        <v>96</v>
      </c>
      <c r="G398" s="62">
        <v>9</v>
      </c>
      <c r="H398" s="62">
        <v>5</v>
      </c>
      <c r="I398" s="62">
        <v>12</v>
      </c>
      <c r="J398" s="63">
        <v>125</v>
      </c>
      <c r="K398" s="63"/>
      <c r="L398" s="51"/>
    </row>
    <row r="399" spans="1:12" ht="14.4" x14ac:dyDescent="0.3">
      <c r="A399" s="25"/>
      <c r="B399" s="16"/>
      <c r="C399" s="11"/>
      <c r="D399" s="7" t="s">
        <v>30</v>
      </c>
      <c r="E399" s="61" t="s">
        <v>97</v>
      </c>
      <c r="F399" s="62">
        <v>145</v>
      </c>
      <c r="G399" s="62">
        <v>3</v>
      </c>
      <c r="H399" s="62">
        <v>8</v>
      </c>
      <c r="I399" s="62">
        <v>16</v>
      </c>
      <c r="J399" s="63">
        <v>167</v>
      </c>
      <c r="K399" s="63"/>
      <c r="L399" s="51"/>
    </row>
    <row r="400" spans="1:12" ht="14.4" x14ac:dyDescent="0.3">
      <c r="A400" s="25"/>
      <c r="B400" s="16"/>
      <c r="C400" s="11"/>
      <c r="D400" s="7" t="s">
        <v>31</v>
      </c>
      <c r="E400" s="61" t="s">
        <v>57</v>
      </c>
      <c r="F400" s="62">
        <v>215</v>
      </c>
      <c r="G400" s="62">
        <v>0</v>
      </c>
      <c r="H400" s="62">
        <v>0</v>
      </c>
      <c r="I400" s="62">
        <v>8</v>
      </c>
      <c r="J400" s="63">
        <v>35</v>
      </c>
      <c r="K400" s="63"/>
      <c r="L400" s="51"/>
    </row>
    <row r="401" spans="1:12" ht="28.8" x14ac:dyDescent="0.3">
      <c r="A401" s="25"/>
      <c r="B401" s="16"/>
      <c r="C401" s="11"/>
      <c r="D401" s="7" t="s">
        <v>32</v>
      </c>
      <c r="E401" s="61" t="s">
        <v>49</v>
      </c>
      <c r="F401" s="62">
        <v>40</v>
      </c>
      <c r="G401" s="62">
        <v>3</v>
      </c>
      <c r="H401" s="62">
        <v>0</v>
      </c>
      <c r="I401" s="62">
        <v>19</v>
      </c>
      <c r="J401" s="63">
        <v>91</v>
      </c>
      <c r="K401" s="63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520</v>
      </c>
      <c r="G405" s="21">
        <f t="shared" ref="G405" si="294">SUM(G396:G404)</f>
        <v>17</v>
      </c>
      <c r="H405" s="21">
        <f t="shared" ref="H405" si="295">SUM(H396:H404)</f>
        <v>19</v>
      </c>
      <c r="I405" s="21">
        <f t="shared" ref="I405" si="296">SUM(I396:I404)</f>
        <v>62</v>
      </c>
      <c r="J405" s="21">
        <f t="shared" ref="J405" si="297">SUM(J396:J404)</f>
        <v>507</v>
      </c>
      <c r="K405" s="27"/>
      <c r="L405" s="21">
        <f t="shared" ref="L405" ca="1" si="298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 t="s">
        <v>56</v>
      </c>
      <c r="F406" s="51">
        <v>135</v>
      </c>
      <c r="G406" s="51">
        <v>3.11</v>
      </c>
      <c r="H406" s="51">
        <v>6.21</v>
      </c>
      <c r="I406" s="51">
        <v>33.35</v>
      </c>
      <c r="J406" s="51">
        <v>201</v>
      </c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 t="s">
        <v>57</v>
      </c>
      <c r="F407" s="51">
        <v>195</v>
      </c>
      <c r="G407" s="51">
        <v>7.0000000000000007E-2</v>
      </c>
      <c r="H407" s="51">
        <v>0.01</v>
      </c>
      <c r="I407" s="51">
        <v>7.42</v>
      </c>
      <c r="J407" s="51">
        <v>31</v>
      </c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330</v>
      </c>
      <c r="G410" s="21">
        <f t="shared" ref="G410" si="299">SUM(G406:G409)</f>
        <v>3.1799999999999997</v>
      </c>
      <c r="H410" s="21">
        <f t="shared" ref="H410" si="300">SUM(H406:H409)</f>
        <v>6.22</v>
      </c>
      <c r="I410" s="21">
        <f t="shared" ref="I410" si="301">SUM(I406:I409)</f>
        <v>40.770000000000003</v>
      </c>
      <c r="J410" s="21">
        <f t="shared" ref="J410" si="302">SUM(J406:J409)</f>
        <v>232</v>
      </c>
      <c r="K410" s="27"/>
      <c r="L410" s="21">
        <f t="shared" ref="L410" ca="1" si="303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5">
      <c r="A425" s="31">
        <f>A384</f>
        <v>2</v>
      </c>
      <c r="B425" s="32">
        <f>B384</f>
        <v>3</v>
      </c>
      <c r="C425" s="73" t="s">
        <v>4</v>
      </c>
      <c r="D425" s="74"/>
      <c r="E425" s="33"/>
      <c r="F425" s="34">
        <f>F391+F395+F405+F410+F417+F424</f>
        <v>1262</v>
      </c>
      <c r="G425" s="34">
        <f t="shared" ref="G425" si="314">G391+G395+G405+G410+G417+G424</f>
        <v>35.18</v>
      </c>
      <c r="H425" s="34">
        <f t="shared" ref="H425" si="315">H391+H395+H405+H410+H417+H424</f>
        <v>37.22</v>
      </c>
      <c r="I425" s="34">
        <f t="shared" ref="I425" si="316">I391+I395+I405+I410+I417+I424</f>
        <v>157.77000000000001</v>
      </c>
      <c r="J425" s="34">
        <f t="shared" ref="J425" si="317">J391+J395+J405+J410+J417+J424</f>
        <v>1136</v>
      </c>
      <c r="K425" s="35"/>
      <c r="L425" s="34">
        <f t="shared" ref="L425" ca="1" si="318">L391+L395+L405+L410+L417+L424</f>
        <v>0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5" t="s">
        <v>21</v>
      </c>
      <c r="E426" s="67" t="s">
        <v>88</v>
      </c>
      <c r="F426" s="68">
        <v>155</v>
      </c>
      <c r="G426" s="68">
        <v>6</v>
      </c>
      <c r="H426" s="68">
        <v>7</v>
      </c>
      <c r="I426" s="68">
        <v>29</v>
      </c>
      <c r="J426" s="69">
        <v>208</v>
      </c>
      <c r="K426" s="69"/>
      <c r="L426" s="48"/>
    </row>
    <row r="427" spans="1:12" ht="14.4" x14ac:dyDescent="0.3">
      <c r="A427" s="25"/>
      <c r="B427" s="16"/>
      <c r="C427" s="11"/>
      <c r="D427" s="6"/>
      <c r="E427" s="50"/>
      <c r="F427" s="51"/>
      <c r="G427" s="51"/>
      <c r="H427" s="51"/>
      <c r="I427" s="51"/>
      <c r="J427" s="52"/>
      <c r="K427" s="52"/>
      <c r="L427" s="51"/>
    </row>
    <row r="428" spans="1:12" ht="14.4" x14ac:dyDescent="0.3">
      <c r="A428" s="25"/>
      <c r="B428" s="16"/>
      <c r="C428" s="11"/>
      <c r="D428" s="7" t="s">
        <v>22</v>
      </c>
      <c r="E428" s="61" t="s">
        <v>89</v>
      </c>
      <c r="F428" s="62">
        <v>180</v>
      </c>
      <c r="G428" s="62">
        <v>0</v>
      </c>
      <c r="H428" s="62">
        <v>0</v>
      </c>
      <c r="I428" s="62">
        <v>10</v>
      </c>
      <c r="J428" s="63">
        <v>41</v>
      </c>
      <c r="K428" s="63"/>
      <c r="L428" s="51"/>
    </row>
    <row r="429" spans="1:12" ht="14.4" x14ac:dyDescent="0.3">
      <c r="A429" s="25"/>
      <c r="B429" s="16"/>
      <c r="C429" s="11"/>
      <c r="D429" s="7" t="s">
        <v>23</v>
      </c>
      <c r="E429" s="61" t="s">
        <v>73</v>
      </c>
      <c r="F429" s="62">
        <v>53</v>
      </c>
      <c r="G429" s="62">
        <v>6</v>
      </c>
      <c r="H429" s="62">
        <v>10</v>
      </c>
      <c r="I429" s="62">
        <v>15</v>
      </c>
      <c r="J429" s="63">
        <v>176</v>
      </c>
      <c r="K429" s="63"/>
      <c r="L429" s="51"/>
    </row>
    <row r="430" spans="1:12" ht="14.4" x14ac:dyDescent="0.3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thickBot="1" x14ac:dyDescent="0.35">
      <c r="A433" s="26"/>
      <c r="B433" s="18"/>
      <c r="C433" s="8"/>
      <c r="D433" s="19" t="s">
        <v>39</v>
      </c>
      <c r="E433" s="9"/>
      <c r="F433" s="21">
        <f>SUM(F426:F432)</f>
        <v>388</v>
      </c>
      <c r="G433" s="21">
        <f t="shared" ref="G433" si="319">SUM(G426:G432)</f>
        <v>12</v>
      </c>
      <c r="H433" s="21">
        <f t="shared" ref="H433" si="320">SUM(H426:H432)</f>
        <v>17</v>
      </c>
      <c r="I433" s="21">
        <f t="shared" ref="I433" si="321">SUM(I426:I432)</f>
        <v>54</v>
      </c>
      <c r="J433" s="21">
        <f t="shared" ref="J433" si="322">SUM(J426:J432)</f>
        <v>425</v>
      </c>
      <c r="K433" s="27"/>
      <c r="L433" s="21">
        <f t="shared" si="288"/>
        <v>0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67" t="s">
        <v>62</v>
      </c>
      <c r="F434" s="68">
        <v>50</v>
      </c>
      <c r="G434" s="68">
        <v>0</v>
      </c>
      <c r="H434" s="68">
        <v>0</v>
      </c>
      <c r="I434" s="68">
        <v>5</v>
      </c>
      <c r="J434" s="69">
        <v>24</v>
      </c>
      <c r="K434" s="69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50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5</v>
      </c>
      <c r="J437" s="21">
        <f t="shared" ref="J437" si="326">SUM(J434:J436)</f>
        <v>24</v>
      </c>
      <c r="K437" s="27"/>
      <c r="L437" s="21">
        <f t="shared" ref="L437" ca="1" si="327">SUM(L434:L442)</f>
        <v>0</v>
      </c>
    </row>
    <row r="438" spans="1:12" ht="43.2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8" t="s">
        <v>58</v>
      </c>
      <c r="F438" s="59">
        <v>170</v>
      </c>
      <c r="G438" s="59">
        <v>4</v>
      </c>
      <c r="H438" s="59">
        <v>9</v>
      </c>
      <c r="I438" s="59">
        <v>7</v>
      </c>
      <c r="J438" s="60">
        <v>125</v>
      </c>
      <c r="K438" s="60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2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61" t="s">
        <v>99</v>
      </c>
      <c r="F440" s="62">
        <v>160</v>
      </c>
      <c r="G440" s="62">
        <v>12</v>
      </c>
      <c r="H440" s="62">
        <v>11</v>
      </c>
      <c r="I440" s="62">
        <v>23</v>
      </c>
      <c r="J440" s="63">
        <v>237</v>
      </c>
      <c r="K440" s="63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2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64" t="s">
        <v>100</v>
      </c>
      <c r="F442" s="65">
        <v>200</v>
      </c>
      <c r="G442" s="65">
        <v>0</v>
      </c>
      <c r="H442" s="65">
        <v>0</v>
      </c>
      <c r="I442" s="65">
        <v>35</v>
      </c>
      <c r="J442" s="66">
        <v>151</v>
      </c>
      <c r="K442" s="66"/>
      <c r="L442" s="51"/>
    </row>
    <row r="443" spans="1:12" ht="28.8" x14ac:dyDescent="0.3">
      <c r="A443" s="25"/>
      <c r="B443" s="16"/>
      <c r="C443" s="11"/>
      <c r="D443" s="7" t="s">
        <v>32</v>
      </c>
      <c r="E443" s="61" t="s">
        <v>49</v>
      </c>
      <c r="F443" s="62">
        <v>40</v>
      </c>
      <c r="G443" s="62">
        <v>3</v>
      </c>
      <c r="H443" s="62">
        <v>0</v>
      </c>
      <c r="I443" s="62">
        <v>19</v>
      </c>
      <c r="J443" s="63">
        <v>91</v>
      </c>
      <c r="K443" s="63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570</v>
      </c>
      <c r="G447" s="21">
        <f t="shared" ref="G447" si="328">SUM(G438:G446)</f>
        <v>19</v>
      </c>
      <c r="H447" s="21">
        <f t="shared" ref="H447" si="329">SUM(H438:H446)</f>
        <v>20</v>
      </c>
      <c r="I447" s="21">
        <f t="shared" ref="I447" si="330">SUM(I438:I446)</f>
        <v>84</v>
      </c>
      <c r="J447" s="21">
        <f t="shared" ref="J447" si="331">SUM(J438:J446)</f>
        <v>604</v>
      </c>
      <c r="K447" s="27"/>
      <c r="L447" s="21">
        <f t="shared" ref="L447" ca="1" si="332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 t="s">
        <v>56</v>
      </c>
      <c r="F448" s="51">
        <v>135</v>
      </c>
      <c r="G448" s="51">
        <v>3.11</v>
      </c>
      <c r="H448" s="51">
        <v>6.21</v>
      </c>
      <c r="I448" s="51">
        <v>33.35</v>
      </c>
      <c r="J448" s="51">
        <v>201</v>
      </c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 t="s">
        <v>57</v>
      </c>
      <c r="F449" s="51">
        <v>195</v>
      </c>
      <c r="G449" s="51">
        <v>7.0000000000000007E-2</v>
      </c>
      <c r="H449" s="51">
        <v>0.01</v>
      </c>
      <c r="I449" s="51">
        <v>7.42</v>
      </c>
      <c r="J449" s="51">
        <v>31</v>
      </c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330</v>
      </c>
      <c r="G452" s="21">
        <f t="shared" ref="G452" si="333">SUM(G448:G451)</f>
        <v>3.1799999999999997</v>
      </c>
      <c r="H452" s="21">
        <f t="shared" ref="H452" si="334">SUM(H448:H451)</f>
        <v>6.22</v>
      </c>
      <c r="I452" s="21">
        <f t="shared" ref="I452" si="335">SUM(I448:I451)</f>
        <v>40.770000000000003</v>
      </c>
      <c r="J452" s="21">
        <f t="shared" ref="J452" si="336">SUM(J448:J451)</f>
        <v>232</v>
      </c>
      <c r="K452" s="27"/>
      <c r="L452" s="21">
        <f t="shared" ref="L452" ca="1" si="337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73" t="s">
        <v>4</v>
      </c>
      <c r="D467" s="74"/>
      <c r="E467" s="33"/>
      <c r="F467" s="34">
        <f>F433+F437+F447+F452+F459+F466</f>
        <v>1338</v>
      </c>
      <c r="G467" s="34">
        <f t="shared" ref="G467" si="348">G433+G437+G447+G452+G459+G466</f>
        <v>34.18</v>
      </c>
      <c r="H467" s="34">
        <f t="shared" ref="H467" si="349">H433+H437+H447+H452+H459+H466</f>
        <v>43.22</v>
      </c>
      <c r="I467" s="34">
        <f t="shared" ref="I467" si="350">I433+I437+I447+I452+I459+I466</f>
        <v>183.77</v>
      </c>
      <c r="J467" s="34">
        <f t="shared" ref="J467" si="351">J433+J437+J447+J452+J459+J466</f>
        <v>1285</v>
      </c>
      <c r="K467" s="35"/>
      <c r="L467" s="34">
        <f t="shared" ref="L467" ca="1" si="352">L433+L437+L447+L452+L459+L466</f>
        <v>0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67" t="s">
        <v>63</v>
      </c>
      <c r="F468" s="68">
        <v>155</v>
      </c>
      <c r="G468" s="68">
        <v>6</v>
      </c>
      <c r="H468" s="68">
        <v>5</v>
      </c>
      <c r="I468" s="68">
        <v>32</v>
      </c>
      <c r="J468" s="69">
        <v>202</v>
      </c>
      <c r="K468" s="69"/>
      <c r="L468" s="48"/>
    </row>
    <row r="469" spans="1:12" ht="14.4" x14ac:dyDescent="0.3">
      <c r="A469" s="25"/>
      <c r="B469" s="16"/>
      <c r="C469" s="11"/>
      <c r="D469" s="6"/>
      <c r="E469" s="50"/>
      <c r="F469" s="51"/>
      <c r="G469" s="51"/>
      <c r="H469" s="51"/>
      <c r="I469" s="51"/>
      <c r="J469" s="52"/>
      <c r="K469" s="52"/>
      <c r="L469" s="51"/>
    </row>
    <row r="470" spans="1:12" ht="14.4" x14ac:dyDescent="0.3">
      <c r="A470" s="25"/>
      <c r="B470" s="16"/>
      <c r="C470" s="11"/>
      <c r="D470" s="7" t="s">
        <v>22</v>
      </c>
      <c r="E470" s="61" t="s">
        <v>64</v>
      </c>
      <c r="F470" s="62">
        <v>207</v>
      </c>
      <c r="G470" s="62">
        <v>1</v>
      </c>
      <c r="H470" s="62">
        <v>0</v>
      </c>
      <c r="I470" s="62">
        <v>15</v>
      </c>
      <c r="J470" s="63">
        <v>67</v>
      </c>
      <c r="K470" s="63"/>
      <c r="L470" s="51"/>
    </row>
    <row r="471" spans="1:12" ht="14.4" x14ac:dyDescent="0.3">
      <c r="A471" s="25"/>
      <c r="B471" s="16"/>
      <c r="C471" s="11"/>
      <c r="D471" s="7" t="s">
        <v>23</v>
      </c>
      <c r="E471" s="61" t="s">
        <v>65</v>
      </c>
      <c r="F471" s="62">
        <v>50</v>
      </c>
      <c r="G471" s="62">
        <v>8</v>
      </c>
      <c r="H471" s="62">
        <v>6</v>
      </c>
      <c r="I471" s="62">
        <v>15</v>
      </c>
      <c r="J471" s="63">
        <v>149</v>
      </c>
      <c r="K471" s="63"/>
      <c r="L471" s="51"/>
    </row>
    <row r="472" spans="1:12" ht="14.4" x14ac:dyDescent="0.3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412</v>
      </c>
      <c r="G475" s="21">
        <f t="shared" ref="G475" si="353">SUM(G468:G474)</f>
        <v>15</v>
      </c>
      <c r="H475" s="21">
        <f t="shared" ref="H475" si="354">SUM(H468:H474)</f>
        <v>11</v>
      </c>
      <c r="I475" s="21">
        <f t="shared" ref="I475" si="355">SUM(I468:I474)</f>
        <v>62</v>
      </c>
      <c r="J475" s="21">
        <f t="shared" ref="J475" si="356">SUM(J468:J474)</f>
        <v>418</v>
      </c>
      <c r="K475" s="27"/>
      <c r="L475" s="21">
        <f t="shared" ref="L475:L517" si="357">SUM(L468:L474)</f>
        <v>0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43.2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8" t="s">
        <v>79</v>
      </c>
      <c r="F480" s="59">
        <v>120</v>
      </c>
      <c r="G480" s="59">
        <v>2</v>
      </c>
      <c r="H480" s="59">
        <v>6</v>
      </c>
      <c r="I480" s="59">
        <v>7</v>
      </c>
      <c r="J480" s="60">
        <v>90</v>
      </c>
      <c r="K480" s="60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2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61" t="s">
        <v>101</v>
      </c>
      <c r="F482" s="62">
        <v>100</v>
      </c>
      <c r="G482" s="62">
        <v>8</v>
      </c>
      <c r="H482" s="62">
        <v>5</v>
      </c>
      <c r="I482" s="62">
        <v>10</v>
      </c>
      <c r="J482" s="63">
        <v>119</v>
      </c>
      <c r="K482" s="63"/>
      <c r="L482" s="51"/>
    </row>
    <row r="483" spans="1:12" ht="14.4" x14ac:dyDescent="0.3">
      <c r="A483" s="25"/>
      <c r="B483" s="16"/>
      <c r="C483" s="11"/>
      <c r="D483" s="7" t="s">
        <v>30</v>
      </c>
      <c r="E483" s="61" t="s">
        <v>102</v>
      </c>
      <c r="F483" s="62">
        <v>140</v>
      </c>
      <c r="G483" s="62">
        <v>3</v>
      </c>
      <c r="H483" s="62">
        <v>4</v>
      </c>
      <c r="I483" s="62">
        <v>21</v>
      </c>
      <c r="J483" s="63">
        <v>136</v>
      </c>
      <c r="K483" s="63"/>
      <c r="L483" s="51"/>
    </row>
    <row r="484" spans="1:12" ht="14.4" x14ac:dyDescent="0.3">
      <c r="A484" s="25"/>
      <c r="B484" s="16"/>
      <c r="C484" s="11"/>
      <c r="D484" s="7" t="s">
        <v>31</v>
      </c>
      <c r="E484" s="64" t="s">
        <v>48</v>
      </c>
      <c r="F484" s="65">
        <v>200</v>
      </c>
      <c r="G484" s="65">
        <v>0</v>
      </c>
      <c r="H484" s="65">
        <v>0</v>
      </c>
      <c r="I484" s="65">
        <v>11</v>
      </c>
      <c r="J484" s="66">
        <v>44</v>
      </c>
      <c r="K484" s="66"/>
      <c r="L484" s="51"/>
    </row>
    <row r="485" spans="1:12" ht="28.8" x14ac:dyDescent="0.3">
      <c r="A485" s="25"/>
      <c r="B485" s="16"/>
      <c r="C485" s="11"/>
      <c r="D485" s="7" t="s">
        <v>32</v>
      </c>
      <c r="E485" s="61" t="s">
        <v>49</v>
      </c>
      <c r="F485" s="62">
        <v>40</v>
      </c>
      <c r="G485" s="62">
        <v>3</v>
      </c>
      <c r="H485" s="62">
        <v>0</v>
      </c>
      <c r="I485" s="62">
        <v>19</v>
      </c>
      <c r="J485" s="63">
        <v>91</v>
      </c>
      <c r="K485" s="63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600</v>
      </c>
      <c r="G489" s="21">
        <f t="shared" ref="G489" si="363">SUM(G480:G488)</f>
        <v>16</v>
      </c>
      <c r="H489" s="21">
        <f t="shared" ref="H489" si="364">SUM(H480:H488)</f>
        <v>15</v>
      </c>
      <c r="I489" s="21">
        <f t="shared" ref="I489" si="365">SUM(I480:I488)</f>
        <v>68</v>
      </c>
      <c r="J489" s="21">
        <f t="shared" ref="J489" si="366">SUM(J480:J488)</f>
        <v>480</v>
      </c>
      <c r="K489" s="27"/>
      <c r="L489" s="21">
        <f t="shared" ref="L489" ca="1" si="367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 t="s">
        <v>56</v>
      </c>
      <c r="F490" s="51">
        <v>135</v>
      </c>
      <c r="G490" s="51">
        <v>3.11</v>
      </c>
      <c r="H490" s="51">
        <v>6.21</v>
      </c>
      <c r="I490" s="51">
        <v>33.35</v>
      </c>
      <c r="J490" s="51">
        <v>201</v>
      </c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 t="s">
        <v>57</v>
      </c>
      <c r="F491" s="51">
        <v>195</v>
      </c>
      <c r="G491" s="51">
        <v>7.0000000000000007E-2</v>
      </c>
      <c r="H491" s="51">
        <v>0.01</v>
      </c>
      <c r="I491" s="51">
        <v>7.42</v>
      </c>
      <c r="J491" s="51">
        <v>31</v>
      </c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330</v>
      </c>
      <c r="G494" s="21">
        <f t="shared" ref="G494" si="368">SUM(G490:G493)</f>
        <v>3.1799999999999997</v>
      </c>
      <c r="H494" s="21">
        <f t="shared" ref="H494" si="369">SUM(H490:H493)</f>
        <v>6.22</v>
      </c>
      <c r="I494" s="21">
        <f t="shared" ref="I494" si="370">SUM(I490:I493)</f>
        <v>40.770000000000003</v>
      </c>
      <c r="J494" s="21">
        <f t="shared" ref="J494" si="371">SUM(J490:J493)</f>
        <v>232</v>
      </c>
      <c r="K494" s="27"/>
      <c r="L494" s="21">
        <f t="shared" ref="L494" ca="1" si="372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73" t="s">
        <v>4</v>
      </c>
      <c r="D509" s="74"/>
      <c r="E509" s="33"/>
      <c r="F509" s="34">
        <f>F475+F479+F489+F494+F501+F508</f>
        <v>1342</v>
      </c>
      <c r="G509" s="34">
        <f t="shared" ref="G509" si="383">G475+G479+G489+G494+G501+G508</f>
        <v>34.18</v>
      </c>
      <c r="H509" s="34">
        <f t="shared" ref="H509" si="384">H475+H479+H489+H494+H501+H508</f>
        <v>32.22</v>
      </c>
      <c r="I509" s="34">
        <f t="shared" ref="I509" si="385">I475+I479+I489+I494+I501+I508</f>
        <v>170.77</v>
      </c>
      <c r="J509" s="34">
        <f t="shared" ref="J509" si="386">J475+J479+J489+J494+J501+J508</f>
        <v>1130</v>
      </c>
      <c r="K509" s="35"/>
      <c r="L509" s="34">
        <f t="shared" ref="L509" ca="1" si="387">L475+L479+L489+L494+L501+L508</f>
        <v>0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21</v>
      </c>
      <c r="E510" s="67" t="s">
        <v>83</v>
      </c>
      <c r="F510" s="68">
        <v>155</v>
      </c>
      <c r="G510" s="68">
        <v>5</v>
      </c>
      <c r="H510" s="68">
        <v>5</v>
      </c>
      <c r="I510" s="68">
        <v>33</v>
      </c>
      <c r="J510" s="69">
        <v>201</v>
      </c>
      <c r="K510" s="69"/>
      <c r="L510" s="48"/>
    </row>
    <row r="511" spans="1:12" ht="14.4" x14ac:dyDescent="0.3">
      <c r="A511" s="25"/>
      <c r="B511" s="16"/>
      <c r="C511" s="11"/>
      <c r="D511" s="6"/>
      <c r="E511" s="50"/>
      <c r="F511" s="51"/>
      <c r="G511" s="51"/>
      <c r="H511" s="51"/>
      <c r="I511" s="51"/>
      <c r="J511" s="52"/>
      <c r="K511" s="52"/>
      <c r="L511" s="51"/>
    </row>
    <row r="512" spans="1:12" ht="14.4" x14ac:dyDescent="0.3">
      <c r="A512" s="25"/>
      <c r="B512" s="16"/>
      <c r="C512" s="11"/>
      <c r="D512" s="7" t="s">
        <v>22</v>
      </c>
      <c r="E512" s="61" t="s">
        <v>57</v>
      </c>
      <c r="F512" s="62">
        <v>195</v>
      </c>
      <c r="G512" s="62">
        <v>0</v>
      </c>
      <c r="H512" s="62">
        <v>0</v>
      </c>
      <c r="I512" s="62">
        <v>7</v>
      </c>
      <c r="J512" s="63">
        <v>32</v>
      </c>
      <c r="K512" s="63"/>
      <c r="L512" s="51"/>
    </row>
    <row r="513" spans="1:12" ht="14.4" x14ac:dyDescent="0.3">
      <c r="A513" s="25"/>
      <c r="B513" s="16"/>
      <c r="C513" s="11"/>
      <c r="D513" s="7" t="s">
        <v>23</v>
      </c>
      <c r="E513" s="61" t="s">
        <v>55</v>
      </c>
      <c r="F513" s="62">
        <v>55</v>
      </c>
      <c r="G513" s="62">
        <v>3</v>
      </c>
      <c r="H513" s="62">
        <v>12</v>
      </c>
      <c r="I513" s="62">
        <v>21</v>
      </c>
      <c r="J513" s="63">
        <v>204</v>
      </c>
      <c r="K513" s="63"/>
      <c r="L513" s="51"/>
    </row>
    <row r="514" spans="1:12" ht="14.4" x14ac:dyDescent="0.3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4.4" x14ac:dyDescent="0.3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thickBot="1" x14ac:dyDescent="0.35">
      <c r="A517" s="26"/>
      <c r="B517" s="18"/>
      <c r="C517" s="8"/>
      <c r="D517" s="19" t="s">
        <v>39</v>
      </c>
      <c r="E517" s="9"/>
      <c r="F517" s="21">
        <f>SUM(F510:F516)</f>
        <v>405</v>
      </c>
      <c r="G517" s="21">
        <f t="shared" ref="G517" si="388">SUM(G510:G516)</f>
        <v>8</v>
      </c>
      <c r="H517" s="21">
        <f t="shared" ref="H517" si="389">SUM(H510:H516)</f>
        <v>17</v>
      </c>
      <c r="I517" s="21">
        <f t="shared" ref="I517" si="390">SUM(I510:I516)</f>
        <v>61</v>
      </c>
      <c r="J517" s="21">
        <f t="shared" ref="J517" si="391">SUM(J510:J516)</f>
        <v>437</v>
      </c>
      <c r="K517" s="27"/>
      <c r="L517" s="21">
        <f t="shared" si="357"/>
        <v>0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67" t="s">
        <v>62</v>
      </c>
      <c r="F518" s="68">
        <v>50</v>
      </c>
      <c r="G518" s="68">
        <v>0</v>
      </c>
      <c r="H518" s="68">
        <v>0</v>
      </c>
      <c r="I518" s="68">
        <v>5</v>
      </c>
      <c r="J518" s="69">
        <v>24</v>
      </c>
      <c r="K518" s="69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50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5</v>
      </c>
      <c r="J521" s="21">
        <f t="shared" ref="J521" si="395">SUM(J518:J520)</f>
        <v>24</v>
      </c>
      <c r="K521" s="27"/>
      <c r="L521" s="21">
        <f t="shared" ref="L521" ca="1" si="396">SUM(L518:L526)</f>
        <v>0</v>
      </c>
    </row>
    <row r="522" spans="1:12" ht="43.2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8" t="s">
        <v>103</v>
      </c>
      <c r="F522" s="59">
        <v>170</v>
      </c>
      <c r="G522" s="59">
        <v>1</v>
      </c>
      <c r="H522" s="59">
        <v>10</v>
      </c>
      <c r="I522" s="59">
        <v>2</v>
      </c>
      <c r="J522" s="60">
        <v>104</v>
      </c>
      <c r="K522" s="60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2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61" t="s">
        <v>104</v>
      </c>
      <c r="F524" s="62">
        <v>150</v>
      </c>
      <c r="G524" s="62">
        <v>14</v>
      </c>
      <c r="H524" s="62">
        <v>9</v>
      </c>
      <c r="I524" s="62">
        <v>42</v>
      </c>
      <c r="J524" s="63">
        <v>301</v>
      </c>
      <c r="K524" s="63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2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64" t="s">
        <v>57</v>
      </c>
      <c r="F526" s="65">
        <v>215</v>
      </c>
      <c r="G526" s="65">
        <v>0</v>
      </c>
      <c r="H526" s="65">
        <v>0</v>
      </c>
      <c r="I526" s="65">
        <v>8</v>
      </c>
      <c r="J526" s="66">
        <v>35</v>
      </c>
      <c r="K526" s="66"/>
      <c r="L526" s="51"/>
    </row>
    <row r="527" spans="1:12" ht="28.8" x14ac:dyDescent="0.3">
      <c r="A527" s="25"/>
      <c r="B527" s="16"/>
      <c r="C527" s="11"/>
      <c r="D527" s="7" t="s">
        <v>32</v>
      </c>
      <c r="E527" s="61" t="s">
        <v>49</v>
      </c>
      <c r="F527" s="62">
        <v>40</v>
      </c>
      <c r="G527" s="62">
        <v>3</v>
      </c>
      <c r="H527" s="62">
        <v>0</v>
      </c>
      <c r="I527" s="62">
        <v>19</v>
      </c>
      <c r="J527" s="63">
        <v>91</v>
      </c>
      <c r="K527" s="63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575</v>
      </c>
      <c r="G531" s="21">
        <f t="shared" ref="G531" si="397">SUM(G522:G530)</f>
        <v>18</v>
      </c>
      <c r="H531" s="21">
        <f t="shared" ref="H531" si="398">SUM(H522:H530)</f>
        <v>19</v>
      </c>
      <c r="I531" s="21">
        <f t="shared" ref="I531" si="399">SUM(I522:I530)</f>
        <v>71</v>
      </c>
      <c r="J531" s="21">
        <f t="shared" ref="J531" si="400">SUM(J522:J530)</f>
        <v>531</v>
      </c>
      <c r="K531" s="27"/>
      <c r="L531" s="21">
        <f t="shared" ref="L531" ca="1" si="40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73" t="s">
        <v>4</v>
      </c>
      <c r="D551" s="74"/>
      <c r="E551" s="33"/>
      <c r="F551" s="34">
        <f>F517+F521+F531+F536+F543+F550</f>
        <v>1030</v>
      </c>
      <c r="G551" s="34">
        <f t="shared" ref="G551" si="417">G517+G521+G531+G536+G543+G550</f>
        <v>26</v>
      </c>
      <c r="H551" s="34">
        <f t="shared" ref="H551" si="418">H517+H521+H531+H536+H543+H550</f>
        <v>36</v>
      </c>
      <c r="I551" s="34">
        <f t="shared" ref="I551" si="419">I517+I521+I531+I536+I543+I550</f>
        <v>137</v>
      </c>
      <c r="J551" s="34">
        <f t="shared" ref="J551" si="420">J517+J521+J531+J536+J543+J550</f>
        <v>992</v>
      </c>
      <c r="K551" s="35"/>
      <c r="L551" s="34">
        <f t="shared" ref="L551" ca="1" si="421">L517+L521+L531+L536+L543+L550</f>
        <v>0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70" t="s">
        <v>4</v>
      </c>
      <c r="D593" s="71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72" t="s">
        <v>5</v>
      </c>
      <c r="D594" s="72"/>
      <c r="E594" s="72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1289.6666666666667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39.56666666666667</v>
      </c>
      <c r="H594" s="42">
        <f t="shared" si="456"/>
        <v>39.310000000000009</v>
      </c>
      <c r="I594" s="42">
        <f t="shared" si="456"/>
        <v>168.92166666666665</v>
      </c>
      <c r="J594" s="42">
        <f t="shared" si="456"/>
        <v>1154.9033333333334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dcterms:created xsi:type="dcterms:W3CDTF">2022-05-16T14:23:56Z</dcterms:created>
  <dcterms:modified xsi:type="dcterms:W3CDTF">2023-10-13T12:05:12Z</dcterms:modified>
</cp:coreProperties>
</file>