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B579" i="1"/>
  <c r="A579" i="1"/>
  <c r="B574" i="1"/>
  <c r="A574" i="1"/>
  <c r="B564" i="1"/>
  <c r="A564" i="1"/>
  <c r="B560" i="1"/>
  <c r="A560" i="1"/>
  <c r="L559" i="1"/>
  <c r="J593" i="1"/>
  <c r="I593" i="1"/>
  <c r="H593" i="1"/>
  <c r="G593" i="1"/>
  <c r="F593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65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J195" i="1"/>
  <c r="I195" i="1"/>
  <c r="H195" i="1"/>
  <c r="G195" i="1"/>
  <c r="F195" i="1"/>
  <c r="B186" i="1"/>
  <c r="A186" i="1"/>
  <c r="B182" i="1"/>
  <c r="A182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H173" i="1" l="1"/>
  <c r="G131" i="1"/>
  <c r="F89" i="1"/>
  <c r="I47" i="1"/>
  <c r="I173" i="1"/>
  <c r="H131" i="1"/>
  <c r="J89" i="1"/>
  <c r="G89" i="1"/>
  <c r="G173" i="1"/>
  <c r="F173" i="1"/>
  <c r="J173" i="1"/>
  <c r="F131" i="1"/>
  <c r="J131" i="1"/>
  <c r="I131" i="1"/>
  <c r="H89" i="1"/>
  <c r="I89" i="1"/>
  <c r="G47" i="1"/>
  <c r="J47" i="1"/>
  <c r="H47" i="1"/>
  <c r="F47" i="1"/>
  <c r="G594" i="1" l="1"/>
  <c r="I594" i="1"/>
  <c r="H594" i="1"/>
  <c r="F594" i="1"/>
  <c r="J594" i="1"/>
  <c r="L593" i="1"/>
  <c r="L563" i="1"/>
  <c r="L249" i="1"/>
  <c r="L39" i="1"/>
  <c r="L424" i="1"/>
  <c r="L585" i="1"/>
  <c r="L291" i="1"/>
  <c r="L592" i="1"/>
  <c r="L214" i="1"/>
  <c r="L227" i="1"/>
  <c r="L172" i="1"/>
  <c r="L185" i="1"/>
  <c r="L284" i="1"/>
  <c r="L279" i="1"/>
  <c r="L353" i="1"/>
  <c r="L143" i="1"/>
  <c r="L578" i="1"/>
  <c r="L573" i="1"/>
  <c r="L165" i="1"/>
  <c r="L59" i="1"/>
  <c r="L340" i="1"/>
  <c r="L298" i="1"/>
  <c r="L375" i="1"/>
  <c r="L333" i="1"/>
  <c r="L123" i="1"/>
  <c r="L543" i="1"/>
  <c r="L46" i="1"/>
  <c r="L417" i="1"/>
  <c r="L508" i="1"/>
  <c r="L311" i="1"/>
  <c r="L479" i="1"/>
  <c r="L130" i="1"/>
  <c r="L466" i="1"/>
  <c r="L207" i="1"/>
  <c r="L269" i="1"/>
  <c r="L299" i="1"/>
  <c r="L594" i="1"/>
  <c r="L382" i="1"/>
  <c r="L459" i="1"/>
  <c r="L395" i="1"/>
  <c r="L81" i="1"/>
  <c r="L550" i="1"/>
  <c r="L88" i="1"/>
  <c r="L501" i="1"/>
  <c r="L521" i="1"/>
  <c r="L256" i="1"/>
  <c r="L101" i="1"/>
  <c r="L17" i="1"/>
  <c r="L437" i="1"/>
</calcChain>
</file>

<file path=xl/sharedStrings.xml><?xml version="1.0" encoding="utf-8"?>
<sst xmlns="http://schemas.openxmlformats.org/spreadsheetml/2006/main" count="758" uniqueCount="138">
  <si>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</si>
  <si>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</si>
  <si>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</si>
  <si>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</si>
  <si>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</si>
  <si>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</si>
  <si>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</si>
  <si>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</si>
  <si>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</si>
  <si>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</si>
  <si>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</si>
  <si>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</si>
  <si>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</si>
  <si>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</si>
  <si>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</si>
  <si>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</si>
  <si>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</si>
  <si>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</si>
  <si>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</si>
  <si>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</si>
  <si>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</si>
  <si>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</si>
  <si>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</si>
  <si>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</si>
  <si>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</si>
  <si>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</si>
  <si>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</si>
  <si>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</si>
  <si>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</si>
  <si>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</si>
  <si>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</si>
  <si>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</si>
  <si>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</si>
  <si>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</si>
  <si>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</si>
  <si>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</si>
  <si>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</si>
  <si>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</si>
  <si>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</si>
  <si>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</si>
  <si>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</si>
  <si>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</si>
  <si>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</si>
  <si>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</si>
  <si>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</si>
  <si>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"Верхнеуслонская СОШ"</t>
  </si>
  <si>
    <t>директор</t>
  </si>
  <si>
    <t>Борисова И.В.</t>
  </si>
  <si>
    <t>ттк2021г</t>
  </si>
  <si>
    <t>ттк2023г</t>
  </si>
  <si>
    <t>печенье весовое</t>
  </si>
  <si>
    <t>чай с сахаром с лимоном</t>
  </si>
  <si>
    <t>173/2015г</t>
  </si>
  <si>
    <t>173/2015</t>
  </si>
  <si>
    <t>ттк2022г</t>
  </si>
  <si>
    <t>макаронные изделия отварные</t>
  </si>
  <si>
    <t>каша вязкая молочная из полбяной крупы с маслом</t>
  </si>
  <si>
    <t>плов с говядиной</t>
  </si>
  <si>
    <t>каша вязкая молочная из рисовой крупы с маслом</t>
  </si>
  <si>
    <t>биточки рыбные из фарша минтая</t>
  </si>
  <si>
    <t>чай с сахаром лимоном</t>
  </si>
  <si>
    <t>каша вязкая молочная из геркулесовой крупы с маслом</t>
  </si>
  <si>
    <t>ттк2020г</t>
  </si>
  <si>
    <t>чай с сахаром</t>
  </si>
  <si>
    <t>303/2015</t>
  </si>
  <si>
    <t>ежики с мясом и рисом в соусе томатном</t>
  </si>
  <si>
    <t>пюре картофельное</t>
  </si>
  <si>
    <t>312/2015г</t>
  </si>
  <si>
    <t>жаркое по домашнему</t>
  </si>
  <si>
    <t>хлебная корзина (хлеб пшеничны/хлеб ржано-пшеничный)</t>
  </si>
  <si>
    <t xml:space="preserve">чай с сахаром </t>
  </si>
  <si>
    <t>котлеты "аппетитные" мясо - куриные</t>
  </si>
  <si>
    <t>гуляш из птицы</t>
  </si>
  <si>
    <t>ттк2021</t>
  </si>
  <si>
    <t>202/2015г</t>
  </si>
  <si>
    <t>плов с птицей</t>
  </si>
  <si>
    <t>печенье сдобное шоколадное</t>
  </si>
  <si>
    <t>акт2021</t>
  </si>
  <si>
    <t>312/2015</t>
  </si>
  <si>
    <t>пельмени "Для умников и умниц" отварные</t>
  </si>
  <si>
    <t>ттк2020</t>
  </si>
  <si>
    <t>акт 2021</t>
  </si>
  <si>
    <t>яблоки</t>
  </si>
  <si>
    <t>жаркое из птицы</t>
  </si>
  <si>
    <t>сосиски отварные</t>
  </si>
  <si>
    <t>каша гречневая вязкая</t>
  </si>
  <si>
    <t xml:space="preserve">каша вязкая молочная из пшенной крупы с маслом </t>
  </si>
  <si>
    <t>напиток из урюка</t>
  </si>
  <si>
    <t>батон</t>
  </si>
  <si>
    <t>сыр порциями</t>
  </si>
  <si>
    <t>15/2015г</t>
  </si>
  <si>
    <t>вафли весовые</t>
  </si>
  <si>
    <t>рис отварной</t>
  </si>
  <si>
    <t>маффин классический</t>
  </si>
  <si>
    <t>кофейный напиток с молоком</t>
  </si>
  <si>
    <t>макаронные изделия отварные с сыром</t>
  </si>
  <si>
    <t>ттк2019г</t>
  </si>
  <si>
    <t>ттк2023</t>
  </si>
  <si>
    <t>блинчики со сгущенным молоком</t>
  </si>
  <si>
    <t>ттк2019</t>
  </si>
  <si>
    <t>630/1996</t>
  </si>
  <si>
    <t>кекс волжский</t>
  </si>
  <si>
    <t>15/2015</t>
  </si>
  <si>
    <t>кольцо песочное</t>
  </si>
  <si>
    <t>каша вязкая молочная из рисовой и пшенной крупы с маслом</t>
  </si>
  <si>
    <t>ежики рыбные с рисом и овощами</t>
  </si>
  <si>
    <t>марфин классический</t>
  </si>
  <si>
    <t>котлеты аппетитные мясо - куриные</t>
  </si>
  <si>
    <t>ттк2022</t>
  </si>
  <si>
    <t>каша вязкая молочная из гречневой крупы с маслом</t>
  </si>
  <si>
    <t>243/2015</t>
  </si>
  <si>
    <t>202/2015</t>
  </si>
  <si>
    <t>1412от 21.08.2021г</t>
  </si>
  <si>
    <t>379/2015гДели</t>
  </si>
  <si>
    <t>532/2013г</t>
  </si>
  <si>
    <t>1412от21.08.2021г</t>
  </si>
  <si>
    <t>379/2015г.Дели</t>
  </si>
  <si>
    <t>бутерброд с сыром маслом (батон)</t>
  </si>
  <si>
    <t>овощи натуральные соленные (огурцы)(доп гарнир)</t>
  </si>
  <si>
    <t>70/2015г</t>
  </si>
  <si>
    <t>1412от 21.08.2021</t>
  </si>
  <si>
    <t>532/2013</t>
  </si>
  <si>
    <t>1412от21.08.2021</t>
  </si>
  <si>
    <t>каша вязкая молочная из пшенной крупы с маслом</t>
  </si>
  <si>
    <t>овощи натуральные свежие (огурцы)(доп гарнир)</t>
  </si>
  <si>
    <t>счай с сахаром лимоном</t>
  </si>
  <si>
    <t>532 2013г</t>
  </si>
  <si>
    <t>кисель из концентрата</t>
  </si>
  <si>
    <t>648/2004</t>
  </si>
  <si>
    <t>630/1996г</t>
  </si>
  <si>
    <t>напиток из шиповника</t>
  </si>
  <si>
    <t>овощи натуральные свежие (помидоры)(доп гарнир)</t>
  </si>
  <si>
    <t>70/2015</t>
  </si>
  <si>
    <t>макаронные изделия отварные с сыром маслом</t>
  </si>
  <si>
    <t>чай сахаром лимоном</t>
  </si>
  <si>
    <t>напиток из замороженной черной смородиы</t>
  </si>
  <si>
    <t>овощи натуральные свежие (огурцы) (доп гарнир)</t>
  </si>
  <si>
    <t>овощи натуральные свежие (помидоры)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</si>
</sst>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19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49" fontId="0" fillId="5" borderId="4" xfId="0" applyNumberFormat="1" applyFill="1" applyBorder="1" applyProtection="1">
      <protection locked="0"/>
    </xf>
    <xf numFmtId="0" fontId="11" fillId="2" borderId="1" xfId="0" applyFont="1" applyFill="1" applyBorder="1" applyAlignment="1" applyProtection="1">
      <alignment horizontal="center" vertical="top" wrapText="1"/>
      <protection locked="0"/>
    </xf>
    <xf numFmtId="49" fontId="0" fillId="5" borderId="2" xfId="0" applyNumberFormat="1" applyFill="1" applyBorder="1" applyProtection="1">
      <protection locked="0"/>
    </xf>
    <xf numFmtId="0" fontId="0" fillId="5" borderId="5" xfId="0" applyFill="1" applyBorder="1" applyProtection="1">
      <protection locked="0"/>
    </xf>
    <xf numFmtId="0" fontId="11" fillId="2" borderId="1" xfId="0" applyFont="1" applyFill="1" applyBorder="1" applyAlignment="1" applyProtection="1">
      <alignment horizontal="center" vertical="top"/>
      <protection locked="0"/>
    </xf>
    <xf numFmtId="0" fontId="11" fillId="2" borderId="2" xfId="0" applyFont="1" applyFill="1" applyBorder="1" applyAlignment="1" applyProtection="1">
      <alignment horizontal="center" vertical="top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10" activePane="bottomRight" state="frozen"/>
      <selection pane="topRight" activeCell="E1" sqref="E1"/>
      <selection pane="bottomLeft" activeCell="A6" sqref="A6"/>
      <selection pane="bottomRight" activeCell="K522" sqref="K522:K52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4" t="s">
        <v>45</v>
      </c>
      <c r="D1" s="75"/>
      <c r="E1" s="75"/>
      <c r="F1" s="13" t="s">
        <v>16</v>
      </c>
      <c r="G1" s="2" t="s">
        <v>17</v>
      </c>
      <c r="H1" s="76" t="s">
        <v>46</v>
      </c>
      <c r="I1" s="76"/>
      <c r="J1" s="76"/>
      <c r="K1" s="76"/>
    </row>
    <row r="2" spans="1:12" ht="17.399999999999999" x14ac:dyDescent="0.25">
      <c r="A2" s="43" t="s">
        <v>6</v>
      </c>
      <c r="C2" s="2"/>
      <c r="G2" s="2" t="s">
        <v>18</v>
      </c>
      <c r="H2" s="76" t="s">
        <v>47</v>
      </c>
      <c r="I2" s="76"/>
      <c r="J2" s="76"/>
      <c r="K2" s="76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4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86</v>
      </c>
      <c r="F6" s="48">
        <v>155</v>
      </c>
      <c r="G6" s="48">
        <v>6.6</v>
      </c>
      <c r="H6" s="48">
        <v>5.98</v>
      </c>
      <c r="I6" s="48">
        <v>33.06</v>
      </c>
      <c r="J6" s="48">
        <v>220</v>
      </c>
      <c r="K6" s="49" t="s">
        <v>53</v>
      </c>
      <c r="L6" s="48"/>
    </row>
    <row r="7" spans="1:12" ht="14.4" x14ac:dyDescent="0.3">
      <c r="A7" s="25"/>
      <c r="B7" s="16"/>
      <c r="C7" s="11"/>
      <c r="D7" s="6"/>
      <c r="E7" s="50" t="s">
        <v>89</v>
      </c>
      <c r="F7" s="51">
        <v>15</v>
      </c>
      <c r="G7" s="51">
        <v>3.94</v>
      </c>
      <c r="H7" s="51">
        <v>3.99</v>
      </c>
      <c r="I7" s="51"/>
      <c r="J7" s="51">
        <v>53</v>
      </c>
      <c r="K7" s="52" t="s">
        <v>90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60</v>
      </c>
      <c r="F8" s="51">
        <v>215</v>
      </c>
      <c r="G8" s="51">
        <v>0.1</v>
      </c>
      <c r="H8" s="51">
        <v>0</v>
      </c>
      <c r="I8" s="51">
        <v>8.1999999999999993</v>
      </c>
      <c r="J8" s="51">
        <v>35</v>
      </c>
      <c r="K8" s="52" t="s">
        <v>48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88</v>
      </c>
      <c r="F9" s="51">
        <v>20</v>
      </c>
      <c r="G9" s="51">
        <v>1.5</v>
      </c>
      <c r="H9" s="51">
        <v>0.57999999999999996</v>
      </c>
      <c r="I9" s="51">
        <v>10.28</v>
      </c>
      <c r="J9" s="51">
        <v>52</v>
      </c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 t="s">
        <v>91</v>
      </c>
      <c r="F11" s="51">
        <v>21</v>
      </c>
      <c r="G11" s="51">
        <v>0.82</v>
      </c>
      <c r="H11" s="51">
        <v>6.43</v>
      </c>
      <c r="I11" s="51">
        <v>13.12</v>
      </c>
      <c r="J11" s="51">
        <v>114</v>
      </c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426</v>
      </c>
      <c r="G13" s="21">
        <f t="shared" ref="G13:J13" si="0">SUM(G6:G12)</f>
        <v>12.959999999999999</v>
      </c>
      <c r="H13" s="21">
        <f t="shared" si="0"/>
        <v>16.98</v>
      </c>
      <c r="I13" s="21">
        <f t="shared" si="0"/>
        <v>64.660000000000011</v>
      </c>
      <c r="J13" s="21">
        <f t="shared" si="0"/>
        <v>474</v>
      </c>
      <c r="K13" s="27"/>
      <c r="L13" s="21">
        <v>33.44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8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8" t="s">
        <v>71</v>
      </c>
      <c r="F20" s="51">
        <v>90</v>
      </c>
      <c r="G20" s="51">
        <v>13.8</v>
      </c>
      <c r="H20" s="51">
        <v>12.68</v>
      </c>
      <c r="I20" s="51">
        <v>7.99</v>
      </c>
      <c r="J20" s="51">
        <v>201</v>
      </c>
      <c r="K20" s="52" t="s">
        <v>54</v>
      </c>
      <c r="L20" s="51"/>
    </row>
    <row r="21" spans="1:12" ht="14.4" x14ac:dyDescent="0.3">
      <c r="A21" s="25"/>
      <c r="B21" s="16"/>
      <c r="C21" s="11"/>
      <c r="D21" s="7" t="s">
        <v>30</v>
      </c>
      <c r="E21" s="50" t="s">
        <v>92</v>
      </c>
      <c r="F21" s="51">
        <v>150</v>
      </c>
      <c r="G21" s="51">
        <v>2.2999999999999998</v>
      </c>
      <c r="H21" s="51">
        <v>1.6</v>
      </c>
      <c r="I21" s="51">
        <v>38.6</v>
      </c>
      <c r="J21" s="51">
        <v>178</v>
      </c>
      <c r="K21" s="52" t="s">
        <v>64</v>
      </c>
      <c r="L21" s="51"/>
    </row>
    <row r="22" spans="1:12" ht="14.4" x14ac:dyDescent="0.3">
      <c r="A22" s="25"/>
      <c r="B22" s="16"/>
      <c r="C22" s="11"/>
      <c r="D22" s="7" t="s">
        <v>31</v>
      </c>
      <c r="E22" s="58" t="s">
        <v>70</v>
      </c>
      <c r="F22" s="51">
        <v>208</v>
      </c>
      <c r="G22" s="51">
        <v>0.02</v>
      </c>
      <c r="H22" s="51"/>
      <c r="I22" s="51">
        <v>7.99</v>
      </c>
      <c r="J22" s="51">
        <v>32</v>
      </c>
      <c r="K22" s="52" t="s">
        <v>48</v>
      </c>
      <c r="L22" s="51"/>
    </row>
    <row r="23" spans="1:12" ht="14.4" x14ac:dyDescent="0.3">
      <c r="A23" s="25"/>
      <c r="B23" s="16"/>
      <c r="C23" s="11"/>
      <c r="D23" s="7" t="s">
        <v>32</v>
      </c>
      <c r="E23" s="58" t="s">
        <v>69</v>
      </c>
      <c r="F23" s="51">
        <v>40</v>
      </c>
      <c r="G23" s="51">
        <v>2.52</v>
      </c>
      <c r="H23" s="51">
        <v>0.36</v>
      </c>
      <c r="I23" s="51">
        <v>18.84</v>
      </c>
      <c r="J23" s="51">
        <v>89</v>
      </c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 t="s">
        <v>91</v>
      </c>
      <c r="F25" s="51">
        <v>21</v>
      </c>
      <c r="G25" s="51">
        <v>0.82</v>
      </c>
      <c r="H25" s="51">
        <v>6.42</v>
      </c>
      <c r="I25" s="51">
        <v>13.12</v>
      </c>
      <c r="J25" s="51">
        <v>113</v>
      </c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509</v>
      </c>
      <c r="G27" s="21">
        <f t="shared" ref="G27:J27" si="2">SUM(G18:G26)</f>
        <v>19.46</v>
      </c>
      <c r="H27" s="21">
        <f t="shared" si="2"/>
        <v>21.06</v>
      </c>
      <c r="I27" s="21">
        <f t="shared" si="2"/>
        <v>86.54</v>
      </c>
      <c r="J27" s="21">
        <f t="shared" si="2"/>
        <v>613</v>
      </c>
      <c r="K27" s="27"/>
      <c r="L27" s="21">
        <v>66.760000000000005</v>
      </c>
    </row>
    <row r="28" spans="1:12" ht="39.6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93</v>
      </c>
      <c r="F28" s="51">
        <v>50</v>
      </c>
      <c r="G28" s="51">
        <v>3.92</v>
      </c>
      <c r="H28" s="51">
        <v>15.07</v>
      </c>
      <c r="I28" s="51">
        <v>28.2</v>
      </c>
      <c r="J28" s="51">
        <v>264</v>
      </c>
      <c r="K28" s="52" t="s">
        <v>112</v>
      </c>
      <c r="L28" s="51"/>
    </row>
    <row r="29" spans="1:12" ht="26.4" x14ac:dyDescent="0.3">
      <c r="A29" s="25"/>
      <c r="B29" s="16"/>
      <c r="C29" s="11"/>
      <c r="D29" s="12" t="s">
        <v>31</v>
      </c>
      <c r="E29" s="50" t="s">
        <v>94</v>
      </c>
      <c r="F29" s="51">
        <v>200</v>
      </c>
      <c r="G29" s="51">
        <v>3.3</v>
      </c>
      <c r="H29" s="51">
        <v>1.1499999999999999</v>
      </c>
      <c r="I29" s="51">
        <v>21.08</v>
      </c>
      <c r="J29" s="51">
        <v>121</v>
      </c>
      <c r="K29" s="52" t="s">
        <v>113</v>
      </c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250</v>
      </c>
      <c r="G32" s="21">
        <f t="shared" ref="G32:J32" si="3">SUM(G28:G31)</f>
        <v>7.22</v>
      </c>
      <c r="H32" s="21">
        <f t="shared" si="3"/>
        <v>16.22</v>
      </c>
      <c r="I32" s="21">
        <f t="shared" si="3"/>
        <v>49.28</v>
      </c>
      <c r="J32" s="21">
        <f t="shared" si="3"/>
        <v>385</v>
      </c>
      <c r="K32" s="27"/>
      <c r="L32" s="21">
        <v>35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72" t="s">
        <v>4</v>
      </c>
      <c r="D47" s="73"/>
      <c r="E47" s="33"/>
      <c r="F47" s="34">
        <f>F13+F17+F27+F32+F39+F46</f>
        <v>1185</v>
      </c>
      <c r="G47" s="34">
        <f t="shared" ref="G47:J47" si="6">G13+G17+G27+G32+G39+G46</f>
        <v>39.64</v>
      </c>
      <c r="H47" s="34">
        <f t="shared" si="6"/>
        <v>54.26</v>
      </c>
      <c r="I47" s="34">
        <f t="shared" si="6"/>
        <v>200.48000000000002</v>
      </c>
      <c r="J47" s="34">
        <f t="shared" si="6"/>
        <v>1472</v>
      </c>
      <c r="K47" s="35"/>
      <c r="L47" s="34">
        <v>102.99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95</v>
      </c>
      <c r="F48" s="48">
        <v>155</v>
      </c>
      <c r="G48" s="48">
        <v>9.0299999999999994</v>
      </c>
      <c r="H48" s="48">
        <v>11.83</v>
      </c>
      <c r="I48" s="48">
        <v>32.159999999999997</v>
      </c>
      <c r="J48" s="48">
        <v>272</v>
      </c>
      <c r="K48" s="49" t="s">
        <v>96</v>
      </c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60</v>
      </c>
      <c r="F50" s="51">
        <v>213</v>
      </c>
      <c r="G50" s="51">
        <v>0.06</v>
      </c>
      <c r="H50" s="51">
        <v>0.01</v>
      </c>
      <c r="I50" s="51">
        <v>8.1300000000000008</v>
      </c>
      <c r="J50" s="51">
        <v>34</v>
      </c>
      <c r="K50" s="52" t="s">
        <v>48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88</v>
      </c>
      <c r="F51" s="51">
        <v>25</v>
      </c>
      <c r="G51" s="51">
        <v>1.87</v>
      </c>
      <c r="H51" s="51">
        <v>0.72</v>
      </c>
      <c r="I51" s="51">
        <v>12.85</v>
      </c>
      <c r="J51" s="51">
        <v>66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 t="s">
        <v>82</v>
      </c>
      <c r="F52" s="51">
        <v>60</v>
      </c>
      <c r="G52" s="51">
        <v>0.24</v>
      </c>
      <c r="H52" s="51">
        <v>0.24</v>
      </c>
      <c r="I52" s="51">
        <v>5.88</v>
      </c>
      <c r="J52" s="51">
        <v>28</v>
      </c>
      <c r="K52" s="52" t="s">
        <v>114</v>
      </c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453</v>
      </c>
      <c r="G55" s="21">
        <f t="shared" ref="G55" si="7">SUM(G48:G54)</f>
        <v>11.200000000000001</v>
      </c>
      <c r="H55" s="21">
        <f t="shared" ref="H55" si="8">SUM(H48:H54)</f>
        <v>12.8</v>
      </c>
      <c r="I55" s="21">
        <f t="shared" ref="I55" si="9">SUM(I48:I54)</f>
        <v>59.02</v>
      </c>
      <c r="J55" s="21">
        <f t="shared" ref="J55" si="10">SUM(J48:J54)</f>
        <v>400</v>
      </c>
      <c r="K55" s="27"/>
      <c r="L55" s="21">
        <v>33.44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 t="s">
        <v>82</v>
      </c>
      <c r="F56" s="51">
        <v>60</v>
      </c>
      <c r="G56" s="51">
        <v>0.24</v>
      </c>
      <c r="H56" s="51">
        <v>0.24</v>
      </c>
      <c r="I56" s="51">
        <v>5.88</v>
      </c>
      <c r="J56" s="51">
        <v>27</v>
      </c>
      <c r="K56" s="52" t="s">
        <v>114</v>
      </c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60</v>
      </c>
      <c r="G59" s="21">
        <f t="shared" ref="G59" si="11">SUM(G56:G58)</f>
        <v>0.24</v>
      </c>
      <c r="H59" s="21">
        <f t="shared" ref="H59" si="12">SUM(H56:H58)</f>
        <v>0.24</v>
      </c>
      <c r="I59" s="21">
        <f t="shared" ref="I59" si="13">SUM(I56:I58)</f>
        <v>5.88</v>
      </c>
      <c r="J59" s="21">
        <f t="shared" ref="J59" si="14">SUM(J56:J58)</f>
        <v>27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8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8" t="s">
        <v>68</v>
      </c>
      <c r="F62" s="51">
        <v>200</v>
      </c>
      <c r="G62" s="51">
        <v>15.58</v>
      </c>
      <c r="H62" s="51">
        <v>17.16</v>
      </c>
      <c r="I62" s="51">
        <v>31.02</v>
      </c>
      <c r="J62" s="51">
        <v>341</v>
      </c>
      <c r="K62" s="52" t="s">
        <v>49</v>
      </c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8" t="s">
        <v>63</v>
      </c>
      <c r="F64" s="51">
        <v>208</v>
      </c>
      <c r="G64" s="51">
        <v>0.01</v>
      </c>
      <c r="H64" s="51"/>
      <c r="I64" s="51">
        <v>7.99</v>
      </c>
      <c r="J64" s="51">
        <v>32</v>
      </c>
      <c r="K64" s="52" t="s">
        <v>48</v>
      </c>
      <c r="L64" s="51"/>
    </row>
    <row r="65" spans="1:12" ht="14.4" x14ac:dyDescent="0.3">
      <c r="A65" s="15"/>
      <c r="B65" s="16"/>
      <c r="C65" s="11"/>
      <c r="D65" s="7" t="s">
        <v>32</v>
      </c>
      <c r="E65" s="58" t="s">
        <v>69</v>
      </c>
      <c r="F65" s="51">
        <v>40</v>
      </c>
      <c r="G65" s="51">
        <v>2.52</v>
      </c>
      <c r="H65" s="51">
        <v>0.36</v>
      </c>
      <c r="I65" s="51">
        <v>18.84</v>
      </c>
      <c r="J65" s="51">
        <v>89</v>
      </c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448</v>
      </c>
      <c r="G69" s="21">
        <f t="shared" ref="G69" si="16">SUM(G60:G68)</f>
        <v>18.11</v>
      </c>
      <c r="H69" s="21">
        <f t="shared" ref="H69" si="17">SUM(H60:H68)</f>
        <v>17.52</v>
      </c>
      <c r="I69" s="21">
        <f t="shared" ref="I69" si="18">SUM(I60:I68)</f>
        <v>57.849999999999994</v>
      </c>
      <c r="J69" s="21">
        <f t="shared" ref="J69" si="19">SUM(J60:J68)</f>
        <v>462</v>
      </c>
      <c r="K69" s="27"/>
      <c r="L69" s="21">
        <v>66.760000000000005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76</v>
      </c>
      <c r="F70" s="51">
        <v>135</v>
      </c>
      <c r="G70" s="51">
        <v>3.62</v>
      </c>
      <c r="H70" s="51">
        <v>10.86</v>
      </c>
      <c r="I70" s="51">
        <v>30.76</v>
      </c>
      <c r="J70" s="51">
        <v>236</v>
      </c>
      <c r="K70" s="52" t="s">
        <v>77</v>
      </c>
      <c r="L70" s="51"/>
    </row>
    <row r="71" spans="1:12" ht="14.4" x14ac:dyDescent="0.3">
      <c r="A71" s="15"/>
      <c r="B71" s="16"/>
      <c r="C71" s="11"/>
      <c r="D71" s="12" t="s">
        <v>31</v>
      </c>
      <c r="E71" s="50" t="s">
        <v>51</v>
      </c>
      <c r="F71" s="51">
        <v>217.5</v>
      </c>
      <c r="G71" s="51">
        <v>0.09</v>
      </c>
      <c r="H71" s="51">
        <v>0.02</v>
      </c>
      <c r="I71" s="51">
        <v>8.2799999999999994</v>
      </c>
      <c r="J71" s="51">
        <v>35</v>
      </c>
      <c r="K71" s="52" t="s">
        <v>48</v>
      </c>
      <c r="L71" s="51"/>
    </row>
    <row r="72" spans="1:12" ht="14.4" x14ac:dyDescent="0.3">
      <c r="A72" s="15"/>
      <c r="B72" s="16"/>
      <c r="C72" s="11"/>
      <c r="D72" s="6"/>
      <c r="E72" s="50" t="s">
        <v>82</v>
      </c>
      <c r="F72" s="51">
        <v>100</v>
      </c>
      <c r="G72" s="51">
        <v>0.4</v>
      </c>
      <c r="H72" s="51">
        <v>0.4</v>
      </c>
      <c r="I72" s="51">
        <v>9.8000000000000007</v>
      </c>
      <c r="J72" s="51">
        <v>47</v>
      </c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452.5</v>
      </c>
      <c r="G74" s="21">
        <f t="shared" ref="G74" si="20">SUM(G70:G73)</f>
        <v>4.1100000000000003</v>
      </c>
      <c r="H74" s="21">
        <f t="shared" ref="H74" si="21">SUM(H70:H73)</f>
        <v>11.28</v>
      </c>
      <c r="I74" s="21">
        <f t="shared" ref="I74" si="22">SUM(I70:I73)</f>
        <v>48.84</v>
      </c>
      <c r="J74" s="21">
        <f t="shared" ref="J74" si="23">SUM(J70:J73)</f>
        <v>318</v>
      </c>
      <c r="K74" s="27"/>
      <c r="L74" s="21">
        <v>35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72" t="s">
        <v>4</v>
      </c>
      <c r="D89" s="73"/>
      <c r="E89" s="33"/>
      <c r="F89" s="34">
        <f>F55+F59+F69+F74+F81+F88</f>
        <v>1413.5</v>
      </c>
      <c r="G89" s="34">
        <f t="shared" ref="G89" si="34">G55+G59+G69+G74+G81+G88</f>
        <v>33.660000000000004</v>
      </c>
      <c r="H89" s="34">
        <f t="shared" ref="H89" si="35">H55+H59+H69+H74+H81+H88</f>
        <v>41.84</v>
      </c>
      <c r="I89" s="34">
        <f t="shared" ref="I89" si="36">I55+I59+I69+I74+I81+I88</f>
        <v>171.59</v>
      </c>
      <c r="J89" s="34">
        <f t="shared" ref="J89" si="37">J55+J59+J69+J74+J81+J88</f>
        <v>1207</v>
      </c>
      <c r="K89" s="35"/>
      <c r="L89" s="34">
        <v>102.99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155</v>
      </c>
      <c r="G90" s="48">
        <v>4.5999999999999996</v>
      </c>
      <c r="H90" s="48">
        <v>5.08</v>
      </c>
      <c r="I90" s="48">
        <v>32.549999999999997</v>
      </c>
      <c r="J90" s="48">
        <v>201</v>
      </c>
      <c r="K90" s="62" t="s">
        <v>53</v>
      </c>
      <c r="L90" s="48"/>
    </row>
    <row r="91" spans="1:12" ht="14.4" x14ac:dyDescent="0.3">
      <c r="A91" s="25"/>
      <c r="B91" s="16"/>
      <c r="C91" s="11"/>
      <c r="D91" s="6"/>
      <c r="E91" s="50" t="s">
        <v>98</v>
      </c>
      <c r="F91" s="51">
        <v>55</v>
      </c>
      <c r="G91" s="51">
        <v>3.19</v>
      </c>
      <c r="H91" s="51">
        <v>2.52</v>
      </c>
      <c r="I91" s="51">
        <v>19.5</v>
      </c>
      <c r="J91" s="51">
        <v>114</v>
      </c>
      <c r="K91" s="63" t="s">
        <v>99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87</v>
      </c>
      <c r="F92" s="51">
        <v>200</v>
      </c>
      <c r="G92" s="51">
        <v>0.8</v>
      </c>
      <c r="H92" s="51">
        <v>0.06</v>
      </c>
      <c r="I92" s="51">
        <v>18.46</v>
      </c>
      <c r="J92" s="51">
        <v>79</v>
      </c>
      <c r="K92" s="63" t="s">
        <v>49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88</v>
      </c>
      <c r="F93" s="51">
        <v>25</v>
      </c>
      <c r="G93" s="51">
        <v>1.87</v>
      </c>
      <c r="H93" s="51">
        <v>0.72</v>
      </c>
      <c r="I93" s="51">
        <v>12.85</v>
      </c>
      <c r="J93" s="51">
        <v>66</v>
      </c>
      <c r="K93" s="63"/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435</v>
      </c>
      <c r="G97" s="21">
        <f t="shared" ref="G97" si="38">SUM(G90:G96)</f>
        <v>10.46</v>
      </c>
      <c r="H97" s="21">
        <f t="shared" ref="H97" si="39">SUM(H90:H96)</f>
        <v>8.379999999999999</v>
      </c>
      <c r="I97" s="21">
        <f t="shared" ref="I97" si="40">SUM(I90:I96)</f>
        <v>83.359999999999985</v>
      </c>
      <c r="J97" s="21">
        <f t="shared" ref="J97" si="41">SUM(J90:J96)</f>
        <v>460</v>
      </c>
      <c r="K97" s="27"/>
      <c r="L97" s="21">
        <v>33.44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 t="shared" ref="L101" ca="1" si="46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8" t="s">
        <v>124</v>
      </c>
      <c r="F102" s="51">
        <v>15</v>
      </c>
      <c r="G102" s="51">
        <v>0.11</v>
      </c>
      <c r="H102" s="51">
        <v>0.02</v>
      </c>
      <c r="I102" s="51">
        <v>0.28000000000000003</v>
      </c>
      <c r="J102" s="51">
        <v>2</v>
      </c>
      <c r="K102" s="64" t="s">
        <v>119</v>
      </c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63"/>
      <c r="L103" s="51"/>
    </row>
    <row r="104" spans="1:12" ht="14.4" x14ac:dyDescent="0.3">
      <c r="A104" s="25"/>
      <c r="B104" s="16"/>
      <c r="C104" s="11"/>
      <c r="D104" s="7" t="s">
        <v>29</v>
      </c>
      <c r="E104" s="58" t="s">
        <v>72</v>
      </c>
      <c r="F104" s="51">
        <v>90</v>
      </c>
      <c r="G104" s="51">
        <v>11.17</v>
      </c>
      <c r="H104" s="51">
        <v>13.8</v>
      </c>
      <c r="I104" s="51">
        <v>2.95</v>
      </c>
      <c r="J104" s="51">
        <v>181</v>
      </c>
      <c r="K104" s="63" t="s">
        <v>73</v>
      </c>
      <c r="L104" s="51"/>
    </row>
    <row r="105" spans="1:12" ht="14.4" x14ac:dyDescent="0.3">
      <c r="A105" s="25"/>
      <c r="B105" s="16"/>
      <c r="C105" s="11"/>
      <c r="D105" s="7" t="s">
        <v>30</v>
      </c>
      <c r="E105" s="50" t="s">
        <v>55</v>
      </c>
      <c r="F105" s="51">
        <v>150</v>
      </c>
      <c r="G105" s="51">
        <v>5.64</v>
      </c>
      <c r="H105" s="51">
        <v>4.47</v>
      </c>
      <c r="I105" s="51">
        <v>35.950000000000003</v>
      </c>
      <c r="J105" s="51">
        <v>207</v>
      </c>
      <c r="K105" s="63" t="s">
        <v>74</v>
      </c>
      <c r="L105" s="51"/>
    </row>
    <row r="106" spans="1:12" ht="14.4" x14ac:dyDescent="0.3">
      <c r="A106" s="25"/>
      <c r="B106" s="16"/>
      <c r="C106" s="11"/>
      <c r="D106" s="7" t="s">
        <v>31</v>
      </c>
      <c r="E106" s="58" t="s">
        <v>70</v>
      </c>
      <c r="F106" s="51">
        <v>208</v>
      </c>
      <c r="G106" s="51">
        <v>0.02</v>
      </c>
      <c r="H106" s="51">
        <v>0</v>
      </c>
      <c r="I106" s="51">
        <v>7.99</v>
      </c>
      <c r="J106" s="51">
        <v>32</v>
      </c>
      <c r="K106" s="63" t="s">
        <v>100</v>
      </c>
      <c r="L106" s="51"/>
    </row>
    <row r="107" spans="1:12" ht="14.4" x14ac:dyDescent="0.3">
      <c r="A107" s="25"/>
      <c r="B107" s="16"/>
      <c r="C107" s="11"/>
      <c r="D107" s="7" t="s">
        <v>32</v>
      </c>
      <c r="E107" s="58" t="s">
        <v>69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89</v>
      </c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503</v>
      </c>
      <c r="G111" s="21">
        <f t="shared" ref="G111" si="47">SUM(G102:G110)</f>
        <v>19.459999999999997</v>
      </c>
      <c r="H111" s="21">
        <f t="shared" ref="H111" si="48">SUM(H102:H110)</f>
        <v>18.649999999999999</v>
      </c>
      <c r="I111" s="21">
        <f t="shared" ref="I111" si="49">SUM(I102:I110)</f>
        <v>66.010000000000005</v>
      </c>
      <c r="J111" s="21">
        <f t="shared" ref="J111" si="50">SUM(J102:J110)</f>
        <v>511</v>
      </c>
      <c r="K111" s="27"/>
      <c r="L111" s="21">
        <v>66.760000000000005</v>
      </c>
    </row>
    <row r="112" spans="1:12" ht="26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101</v>
      </c>
      <c r="F112" s="51">
        <v>50</v>
      </c>
      <c r="G112" s="51">
        <v>3.2</v>
      </c>
      <c r="H112" s="51">
        <v>10.4</v>
      </c>
      <c r="I112" s="51">
        <v>29.8</v>
      </c>
      <c r="J112" s="51">
        <v>221</v>
      </c>
      <c r="K112" s="52" t="s">
        <v>115</v>
      </c>
      <c r="L112" s="51"/>
    </row>
    <row r="113" spans="1:12" ht="26.4" x14ac:dyDescent="0.3">
      <c r="A113" s="25"/>
      <c r="B113" s="16"/>
      <c r="C113" s="11"/>
      <c r="D113" s="12" t="s">
        <v>31</v>
      </c>
      <c r="E113" s="50" t="s">
        <v>94</v>
      </c>
      <c r="F113" s="51">
        <v>200</v>
      </c>
      <c r="G113" s="51">
        <v>3.3</v>
      </c>
      <c r="H113" s="51">
        <v>1.51</v>
      </c>
      <c r="I113" s="51">
        <v>21.08</v>
      </c>
      <c r="J113" s="51">
        <v>121</v>
      </c>
      <c r="K113" s="52" t="s">
        <v>116</v>
      </c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250</v>
      </c>
      <c r="G116" s="21">
        <f t="shared" ref="G116" si="51">SUM(G112:G115)</f>
        <v>6.5</v>
      </c>
      <c r="H116" s="21">
        <f t="shared" ref="H116" si="52">SUM(H112:H115)</f>
        <v>11.91</v>
      </c>
      <c r="I116" s="21">
        <f t="shared" ref="I116" si="53">SUM(I112:I115)</f>
        <v>50.879999999999995</v>
      </c>
      <c r="J116" s="21">
        <f t="shared" ref="J116" si="54">SUM(J112:J115)</f>
        <v>342</v>
      </c>
      <c r="K116" s="27"/>
      <c r="L116" s="21">
        <v>35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5">SUM(G117:G122)</f>
        <v>0</v>
      </c>
      <c r="H123" s="21">
        <f t="shared" ref="H123" si="56">SUM(H117:H122)</f>
        <v>0</v>
      </c>
      <c r="I123" s="21">
        <f t="shared" ref="I123" si="57">SUM(I117:I122)</f>
        <v>0</v>
      </c>
      <c r="J123" s="21">
        <f t="shared" ref="J123" si="58">SUM(J117:J122)</f>
        <v>0</v>
      </c>
      <c r="K123" s="27"/>
      <c r="L123" s="21">
        <f t="shared" ref="L123" ca="1" si="59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0">SUM(G124:G129)</f>
        <v>0</v>
      </c>
      <c r="H130" s="21">
        <f t="shared" ref="H130" si="61">SUM(H124:H129)</f>
        <v>0</v>
      </c>
      <c r="I130" s="21">
        <f t="shared" ref="I130" si="62">SUM(I124:I129)</f>
        <v>0</v>
      </c>
      <c r="J130" s="21">
        <f t="shared" ref="J130" si="63">SUM(J124:J129)</f>
        <v>0</v>
      </c>
      <c r="K130" s="27"/>
      <c r="L130" s="21">
        <f t="shared" ref="L130" ca="1" si="64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72" t="s">
        <v>4</v>
      </c>
      <c r="D131" s="73"/>
      <c r="E131" s="33"/>
      <c r="F131" s="34">
        <f>F97+F101+F111+F116+F123+F130</f>
        <v>1188</v>
      </c>
      <c r="G131" s="34">
        <f t="shared" ref="G131" si="65">G97+G101+G111+G116+G123+G130</f>
        <v>36.42</v>
      </c>
      <c r="H131" s="34">
        <f t="shared" ref="H131" si="66">H97+H101+H111+H116+H123+H130</f>
        <v>38.94</v>
      </c>
      <c r="I131" s="34">
        <f t="shared" ref="I131" si="67">I97+I101+I111+I116+I123+I130</f>
        <v>200.25</v>
      </c>
      <c r="J131" s="34">
        <f t="shared" ref="J131" si="68">J97+J101+J111+J116+J123+J130</f>
        <v>1313</v>
      </c>
      <c r="K131" s="35"/>
      <c r="L131" s="34">
        <v>102.99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56</v>
      </c>
      <c r="F132" s="48">
        <v>155</v>
      </c>
      <c r="G132" s="48">
        <v>5.92</v>
      </c>
      <c r="H132" s="48">
        <v>5.56</v>
      </c>
      <c r="I132" s="48">
        <v>25.06</v>
      </c>
      <c r="J132" s="48">
        <v>181</v>
      </c>
      <c r="K132" s="62" t="s">
        <v>53</v>
      </c>
      <c r="L132" s="48"/>
    </row>
    <row r="133" spans="1:12" ht="14.4" x14ac:dyDescent="0.3">
      <c r="A133" s="25"/>
      <c r="B133" s="16"/>
      <c r="C133" s="11"/>
      <c r="D133" s="6"/>
      <c r="E133" s="50" t="s">
        <v>89</v>
      </c>
      <c r="F133" s="51">
        <v>15</v>
      </c>
      <c r="G133" s="51">
        <v>3.94</v>
      </c>
      <c r="H133" s="51">
        <v>3.99</v>
      </c>
      <c r="I133" s="51"/>
      <c r="J133" s="51">
        <v>53</v>
      </c>
      <c r="K133" s="63" t="s">
        <v>102</v>
      </c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125</v>
      </c>
      <c r="F134" s="51">
        <v>215</v>
      </c>
      <c r="G134" s="51">
        <v>0.1</v>
      </c>
      <c r="H134" s="51">
        <v>0</v>
      </c>
      <c r="I134" s="51">
        <v>8.1999999999999993</v>
      </c>
      <c r="J134" s="51">
        <v>35</v>
      </c>
      <c r="K134" s="63" t="s">
        <v>48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88</v>
      </c>
      <c r="F135" s="51">
        <v>25</v>
      </c>
      <c r="G135" s="51">
        <v>1.87</v>
      </c>
      <c r="H135" s="51">
        <v>0.72</v>
      </c>
      <c r="I135" s="51">
        <v>12.85</v>
      </c>
      <c r="J135" s="51">
        <v>66</v>
      </c>
      <c r="K135" s="63"/>
      <c r="L135" s="51"/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/>
      <c r="E137" s="50" t="s">
        <v>50</v>
      </c>
      <c r="F137" s="51">
        <v>135</v>
      </c>
      <c r="G137" s="51">
        <v>3.1</v>
      </c>
      <c r="H137" s="51">
        <v>6.21</v>
      </c>
      <c r="I137" s="51">
        <v>33.299999999999997</v>
      </c>
      <c r="J137" s="51">
        <v>201</v>
      </c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545</v>
      </c>
      <c r="G139" s="21">
        <f t="shared" ref="G139" si="69">SUM(G132:G138)</f>
        <v>14.929999999999998</v>
      </c>
      <c r="H139" s="21">
        <f t="shared" ref="H139" si="70">SUM(H132:H138)</f>
        <v>16.48</v>
      </c>
      <c r="I139" s="21">
        <f t="shared" ref="I139" si="71">SUM(I132:I138)</f>
        <v>79.41</v>
      </c>
      <c r="J139" s="21">
        <f t="shared" ref="J139" si="72">SUM(J132:J138)</f>
        <v>536</v>
      </c>
      <c r="K139" s="27"/>
      <c r="L139" s="21">
        <v>33.44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 t="s">
        <v>82</v>
      </c>
      <c r="F140" s="51">
        <v>60</v>
      </c>
      <c r="G140" s="51">
        <v>0.24</v>
      </c>
      <c r="H140" s="51">
        <v>0.24</v>
      </c>
      <c r="I140" s="51">
        <v>5.88</v>
      </c>
      <c r="J140" s="51">
        <v>27</v>
      </c>
      <c r="K140" s="52" t="s">
        <v>114</v>
      </c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60</v>
      </c>
      <c r="G143" s="21">
        <f t="shared" ref="G143" si="73">SUM(G140:G142)</f>
        <v>0.24</v>
      </c>
      <c r="H143" s="21">
        <f t="shared" ref="H143" si="74">SUM(H140:H142)</f>
        <v>0.24</v>
      </c>
      <c r="I143" s="21">
        <f t="shared" ref="I143" si="75">SUM(I140:I142)</f>
        <v>5.88</v>
      </c>
      <c r="J143" s="21">
        <f t="shared" ref="J143" si="76">SUM(J140:J142)</f>
        <v>27</v>
      </c>
      <c r="K143" s="27"/>
      <c r="L143" s="21">
        <f t="shared" ref="L143" ca="1" si="77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8"/>
      <c r="F144" s="65"/>
      <c r="G144" s="65"/>
      <c r="H144" s="65"/>
      <c r="I144" s="65"/>
      <c r="J144" s="65"/>
      <c r="K144" s="66"/>
      <c r="L144" s="51"/>
    </row>
    <row r="145" spans="1:12" ht="14.4" x14ac:dyDescent="0.3">
      <c r="A145" s="25"/>
      <c r="B145" s="16"/>
      <c r="C145" s="11"/>
      <c r="D145" s="7" t="s">
        <v>28</v>
      </c>
      <c r="E145" s="58"/>
      <c r="F145" s="65"/>
      <c r="G145" s="65"/>
      <c r="H145" s="65"/>
      <c r="I145" s="65"/>
      <c r="J145" s="65"/>
      <c r="K145" s="63"/>
      <c r="L145" s="51"/>
    </row>
    <row r="146" spans="1:12" ht="14.4" x14ac:dyDescent="0.3">
      <c r="A146" s="25"/>
      <c r="B146" s="16"/>
      <c r="C146" s="11"/>
      <c r="D146" s="7" t="s">
        <v>29</v>
      </c>
      <c r="E146" s="58" t="s">
        <v>75</v>
      </c>
      <c r="F146" s="65">
        <v>200</v>
      </c>
      <c r="G146" s="65">
        <v>15.44</v>
      </c>
      <c r="H146" s="65">
        <v>19.29</v>
      </c>
      <c r="I146" s="65">
        <v>45.88</v>
      </c>
      <c r="J146" s="65">
        <v>419</v>
      </c>
      <c r="K146" s="63" t="s">
        <v>73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8"/>
      <c r="F147" s="65"/>
      <c r="G147" s="65"/>
      <c r="H147" s="65"/>
      <c r="I147" s="65"/>
      <c r="J147" s="65"/>
      <c r="K147" s="63"/>
      <c r="L147" s="51"/>
    </row>
    <row r="148" spans="1:12" ht="14.4" x14ac:dyDescent="0.3">
      <c r="A148" s="25"/>
      <c r="B148" s="16"/>
      <c r="C148" s="11"/>
      <c r="D148" s="7" t="s">
        <v>31</v>
      </c>
      <c r="E148" s="58" t="s">
        <v>60</v>
      </c>
      <c r="F148" s="65">
        <v>213</v>
      </c>
      <c r="G148" s="65">
        <v>0.06</v>
      </c>
      <c r="H148" s="65">
        <v>0.01</v>
      </c>
      <c r="I148" s="65">
        <v>8.14</v>
      </c>
      <c r="J148" s="65">
        <v>33</v>
      </c>
      <c r="K148" s="63" t="s">
        <v>73</v>
      </c>
      <c r="L148" s="51"/>
    </row>
    <row r="149" spans="1:12" ht="14.4" x14ac:dyDescent="0.3">
      <c r="A149" s="25"/>
      <c r="B149" s="16"/>
      <c r="C149" s="11"/>
      <c r="D149" s="7" t="s">
        <v>32</v>
      </c>
      <c r="E149" s="58" t="s">
        <v>69</v>
      </c>
      <c r="F149" s="65">
        <v>40</v>
      </c>
      <c r="G149" s="65">
        <v>2.52</v>
      </c>
      <c r="H149" s="65">
        <v>0.36</v>
      </c>
      <c r="I149" s="65">
        <v>18.84</v>
      </c>
      <c r="J149" s="65">
        <v>89</v>
      </c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8"/>
      <c r="F150" s="65"/>
      <c r="G150" s="65"/>
      <c r="H150" s="65"/>
      <c r="I150" s="65"/>
      <c r="J150" s="65"/>
      <c r="K150" s="52"/>
      <c r="L150" s="51"/>
    </row>
    <row r="151" spans="1:12" ht="14.4" x14ac:dyDescent="0.3">
      <c r="A151" s="25"/>
      <c r="B151" s="16"/>
      <c r="C151" s="11"/>
      <c r="D151" s="6"/>
      <c r="E151" s="58"/>
      <c r="F151" s="65"/>
      <c r="G151" s="65"/>
      <c r="H151" s="65"/>
      <c r="I151" s="65"/>
      <c r="J151" s="65"/>
      <c r="K151" s="59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453</v>
      </c>
      <c r="G153" s="21">
        <f t="shared" ref="G153" si="78">SUM(G144:G152)</f>
        <v>18.02</v>
      </c>
      <c r="H153" s="21">
        <f t="shared" ref="H153" si="79">SUM(H144:H152)</f>
        <v>19.66</v>
      </c>
      <c r="I153" s="21">
        <f t="shared" ref="I153" si="80">SUM(I144:I152)</f>
        <v>72.86</v>
      </c>
      <c r="J153" s="21">
        <f t="shared" ref="J153" si="81">SUM(J144:J152)</f>
        <v>541</v>
      </c>
      <c r="K153" s="27"/>
      <c r="L153" s="21">
        <v>66.760000000000005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103</v>
      </c>
      <c r="F154" s="51">
        <v>48</v>
      </c>
      <c r="G154" s="51">
        <v>3.48</v>
      </c>
      <c r="H154" s="51">
        <v>12.6</v>
      </c>
      <c r="I154" s="51">
        <v>33.07</v>
      </c>
      <c r="J154" s="51">
        <v>261</v>
      </c>
      <c r="K154" s="52" t="s">
        <v>77</v>
      </c>
      <c r="L154" s="51"/>
    </row>
    <row r="155" spans="1:12" ht="14.4" x14ac:dyDescent="0.3">
      <c r="A155" s="25"/>
      <c r="B155" s="16"/>
      <c r="C155" s="11"/>
      <c r="D155" s="12" t="s">
        <v>31</v>
      </c>
      <c r="E155" s="50" t="s">
        <v>51</v>
      </c>
      <c r="F155" s="51">
        <v>213</v>
      </c>
      <c r="G155" s="51">
        <v>0.06</v>
      </c>
      <c r="H155" s="51">
        <v>0.01</v>
      </c>
      <c r="I155" s="51">
        <v>8.15</v>
      </c>
      <c r="J155" s="51">
        <v>34</v>
      </c>
      <c r="K155" s="52" t="s">
        <v>48</v>
      </c>
      <c r="L155" s="51"/>
    </row>
    <row r="156" spans="1:12" ht="14.4" x14ac:dyDescent="0.3">
      <c r="A156" s="25"/>
      <c r="B156" s="16"/>
      <c r="C156" s="11"/>
      <c r="D156" s="6"/>
      <c r="E156" s="50" t="s">
        <v>82</v>
      </c>
      <c r="F156" s="51">
        <v>90</v>
      </c>
      <c r="G156" s="51">
        <v>0.36</v>
      </c>
      <c r="H156" s="51">
        <v>0.36</v>
      </c>
      <c r="I156" s="51">
        <v>8.82</v>
      </c>
      <c r="J156" s="51">
        <v>42</v>
      </c>
      <c r="K156" s="52" t="s">
        <v>126</v>
      </c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351</v>
      </c>
      <c r="G158" s="21">
        <f t="shared" ref="G158" si="82">SUM(G154:G157)</f>
        <v>3.9</v>
      </c>
      <c r="H158" s="21">
        <f t="shared" ref="H158" si="83">SUM(H154:H157)</f>
        <v>12.969999999999999</v>
      </c>
      <c r="I158" s="21">
        <f t="shared" ref="I158" si="84">SUM(I154:I157)</f>
        <v>50.04</v>
      </c>
      <c r="J158" s="21">
        <f t="shared" ref="J158" si="85">SUM(J154:J157)</f>
        <v>337</v>
      </c>
      <c r="K158" s="27"/>
      <c r="L158" s="21">
        <v>35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6">SUM(G159:G164)</f>
        <v>0</v>
      </c>
      <c r="H165" s="21">
        <f t="shared" ref="H165" si="87">SUM(H159:H164)</f>
        <v>0</v>
      </c>
      <c r="I165" s="21">
        <f t="shared" ref="I165" si="88">SUM(I159:I164)</f>
        <v>0</v>
      </c>
      <c r="J165" s="21">
        <f t="shared" ref="J165" si="89">SUM(J159:J164)</f>
        <v>0</v>
      </c>
      <c r="K165" s="27"/>
      <c r="L165" s="21">
        <f t="shared" ref="L165" ca="1" si="90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1">SUM(G166:G171)</f>
        <v>0</v>
      </c>
      <c r="H172" s="21">
        <f t="shared" ref="H172" si="92">SUM(H166:H171)</f>
        <v>0</v>
      </c>
      <c r="I172" s="21">
        <f t="shared" ref="I172" si="93">SUM(I166:I171)</f>
        <v>0</v>
      </c>
      <c r="J172" s="21">
        <f t="shared" ref="J172" si="94">SUM(J166:J171)</f>
        <v>0</v>
      </c>
      <c r="K172" s="27"/>
      <c r="L172" s="21">
        <f t="shared" ref="L172" ca="1" si="95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72" t="s">
        <v>4</v>
      </c>
      <c r="D173" s="73"/>
      <c r="E173" s="33"/>
      <c r="F173" s="34">
        <f>F139+F143+F153+F158+F165+F172</f>
        <v>1409</v>
      </c>
      <c r="G173" s="34">
        <f t="shared" ref="G173" si="96">G139+G143+G153+G158+G165+G172</f>
        <v>37.089999999999996</v>
      </c>
      <c r="H173" s="34">
        <f t="shared" ref="H173" si="97">H139+H143+H153+H158+H165+H172</f>
        <v>49.349999999999994</v>
      </c>
      <c r="I173" s="34">
        <f t="shared" ref="I173" si="98">I139+I143+I153+I158+I165+I172</f>
        <v>208.18999999999997</v>
      </c>
      <c r="J173" s="34">
        <f t="shared" ref="J173" si="99">J139+J143+J153+J158+J165+J172</f>
        <v>1441</v>
      </c>
      <c r="K173" s="35"/>
      <c r="L173" s="34">
        <v>102.99</v>
      </c>
    </row>
    <row r="174" spans="1:12" ht="26.4" x14ac:dyDescent="0.3">
      <c r="A174" s="22">
        <v>1</v>
      </c>
      <c r="B174" s="23">
        <v>5</v>
      </c>
      <c r="C174" s="24" t="s">
        <v>20</v>
      </c>
      <c r="D174" s="5" t="s">
        <v>21</v>
      </c>
      <c r="E174" s="60" t="s">
        <v>104</v>
      </c>
      <c r="F174" s="67">
        <v>155</v>
      </c>
      <c r="G174" s="67">
        <v>4.66</v>
      </c>
      <c r="H174" s="67">
        <v>5.32</v>
      </c>
      <c r="I174" s="67">
        <v>25.38</v>
      </c>
      <c r="J174" s="67">
        <v>175</v>
      </c>
      <c r="K174" s="61" t="s">
        <v>53</v>
      </c>
      <c r="L174" s="48"/>
    </row>
    <row r="175" spans="1:12" ht="14.4" x14ac:dyDescent="0.3">
      <c r="A175" s="25"/>
      <c r="B175" s="16"/>
      <c r="C175" s="11"/>
      <c r="D175" s="6"/>
      <c r="E175" s="58"/>
      <c r="F175" s="65"/>
      <c r="G175" s="65"/>
      <c r="H175" s="65"/>
      <c r="I175" s="65"/>
      <c r="J175" s="65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8" t="s">
        <v>127</v>
      </c>
      <c r="F176" s="65">
        <v>200</v>
      </c>
      <c r="G176" s="65"/>
      <c r="H176" s="65"/>
      <c r="I176" s="65">
        <v>13.1</v>
      </c>
      <c r="J176" s="65">
        <v>53</v>
      </c>
      <c r="K176" s="59" t="s">
        <v>128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8" t="s">
        <v>117</v>
      </c>
      <c r="F177" s="65">
        <v>45</v>
      </c>
      <c r="G177" s="65">
        <v>4.58</v>
      </c>
      <c r="H177" s="65">
        <v>10.63</v>
      </c>
      <c r="I177" s="65">
        <v>12.93</v>
      </c>
      <c r="J177" s="65">
        <v>167</v>
      </c>
      <c r="K177" s="59" t="s">
        <v>99</v>
      </c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f>SUM(F174:F180)</f>
        <v>400</v>
      </c>
      <c r="G181" s="21">
        <f t="shared" ref="G181" si="100">SUM(G174:G180)</f>
        <v>9.24</v>
      </c>
      <c r="H181" s="21">
        <f t="shared" ref="H181" si="101">SUM(H174:H180)</f>
        <v>15.950000000000001</v>
      </c>
      <c r="I181" s="21">
        <f t="shared" ref="I181" si="102">SUM(I174:I180)</f>
        <v>51.41</v>
      </c>
      <c r="J181" s="21">
        <f t="shared" ref="J181" si="103">SUM(J174:J180)</f>
        <v>395</v>
      </c>
      <c r="K181" s="27"/>
      <c r="L181" s="21">
        <v>33.44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8"/>
      <c r="F182" s="65"/>
      <c r="G182" s="65"/>
      <c r="H182" s="65"/>
      <c r="I182" s="65"/>
      <c r="J182" s="65"/>
      <c r="K182" s="6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/>
      <c r="G185" s="21"/>
      <c r="H185" s="21"/>
      <c r="I185" s="21"/>
      <c r="J185" s="21"/>
      <c r="K185" s="27"/>
      <c r="L185" s="21">
        <f t="shared" ref="L185" ca="1" si="104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8" t="s">
        <v>118</v>
      </c>
      <c r="F186" s="65">
        <v>15</v>
      </c>
      <c r="G186" s="65">
        <v>0.1</v>
      </c>
      <c r="H186" s="65">
        <v>0.02</v>
      </c>
      <c r="I186" s="65">
        <v>0.28000000000000003</v>
      </c>
      <c r="J186" s="65">
        <v>2</v>
      </c>
      <c r="K186" s="64" t="s">
        <v>119</v>
      </c>
      <c r="L186" s="51"/>
    </row>
    <row r="187" spans="1:12" ht="14.4" x14ac:dyDescent="0.3">
      <c r="A187" s="25"/>
      <c r="B187" s="16"/>
      <c r="C187" s="11"/>
      <c r="D187" s="7" t="s">
        <v>28</v>
      </c>
      <c r="E187" s="58"/>
      <c r="F187" s="65"/>
      <c r="G187" s="65"/>
      <c r="H187" s="65"/>
      <c r="I187" s="65"/>
      <c r="J187" s="65"/>
      <c r="K187" s="63"/>
      <c r="L187" s="51"/>
    </row>
    <row r="188" spans="1:12" ht="14.4" x14ac:dyDescent="0.3">
      <c r="A188" s="25"/>
      <c r="B188" s="16"/>
      <c r="C188" s="11"/>
      <c r="D188" s="7" t="s">
        <v>29</v>
      </c>
      <c r="E188" s="58" t="s">
        <v>105</v>
      </c>
      <c r="F188" s="65">
        <v>90</v>
      </c>
      <c r="G188" s="65">
        <v>11.4</v>
      </c>
      <c r="H188" s="65">
        <v>8.6</v>
      </c>
      <c r="I188" s="65">
        <v>15.04</v>
      </c>
      <c r="J188" s="65">
        <v>183</v>
      </c>
      <c r="K188" s="63" t="s">
        <v>97</v>
      </c>
      <c r="L188" s="51"/>
    </row>
    <row r="189" spans="1:12" ht="14.4" x14ac:dyDescent="0.3">
      <c r="A189" s="25"/>
      <c r="B189" s="16"/>
      <c r="C189" s="11"/>
      <c r="D189" s="7" t="s">
        <v>30</v>
      </c>
      <c r="E189" s="58" t="s">
        <v>66</v>
      </c>
      <c r="F189" s="65">
        <v>150</v>
      </c>
      <c r="G189" s="65">
        <v>3.28</v>
      </c>
      <c r="H189" s="65">
        <v>6.1</v>
      </c>
      <c r="I189" s="65">
        <v>26.1</v>
      </c>
      <c r="J189" s="65">
        <v>172</v>
      </c>
      <c r="K189" s="63" t="s">
        <v>78</v>
      </c>
      <c r="L189" s="51"/>
    </row>
    <row r="190" spans="1:12" ht="14.4" x14ac:dyDescent="0.3">
      <c r="A190" s="25"/>
      <c r="B190" s="16"/>
      <c r="C190" s="11"/>
      <c r="D190" s="7" t="s">
        <v>31</v>
      </c>
      <c r="E190" s="58" t="s">
        <v>63</v>
      </c>
      <c r="F190" s="65">
        <v>208</v>
      </c>
      <c r="G190" s="65">
        <v>0.02</v>
      </c>
      <c r="H190" s="65">
        <v>0</v>
      </c>
      <c r="I190" s="65">
        <v>7.99</v>
      </c>
      <c r="J190" s="65">
        <v>32</v>
      </c>
      <c r="K190" s="63" t="s">
        <v>129</v>
      </c>
      <c r="L190" s="51"/>
    </row>
    <row r="191" spans="1:12" ht="14.4" x14ac:dyDescent="0.3">
      <c r="A191" s="25"/>
      <c r="B191" s="16"/>
      <c r="C191" s="11"/>
      <c r="D191" s="7" t="s">
        <v>32</v>
      </c>
      <c r="E191" s="58" t="s">
        <v>69</v>
      </c>
      <c r="F191" s="65">
        <v>40</v>
      </c>
      <c r="G191" s="65">
        <v>2.52</v>
      </c>
      <c r="H191" s="65">
        <v>0.36</v>
      </c>
      <c r="I191" s="65">
        <v>18.84</v>
      </c>
      <c r="J191" s="65">
        <v>89</v>
      </c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503</v>
      </c>
      <c r="G195" s="21">
        <f t="shared" ref="G195" si="105">SUM(G186:G194)</f>
        <v>17.32</v>
      </c>
      <c r="H195" s="21">
        <f t="shared" ref="H195" si="106">SUM(H186:H194)</f>
        <v>15.079999999999998</v>
      </c>
      <c r="I195" s="21">
        <f t="shared" ref="I195" si="107">SUM(I186:I194)</f>
        <v>68.25</v>
      </c>
      <c r="J195" s="21">
        <f t="shared" ref="J195" si="108">SUM(J186:J194)</f>
        <v>478</v>
      </c>
      <c r="K195" s="27"/>
      <c r="L195" s="21">
        <v>66.760000000000005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 t="s">
        <v>93</v>
      </c>
      <c r="F196" s="51">
        <v>50</v>
      </c>
      <c r="G196" s="51">
        <v>3.92</v>
      </c>
      <c r="H196" s="51">
        <v>15.07</v>
      </c>
      <c r="I196" s="51">
        <v>28.2</v>
      </c>
      <c r="J196" s="51">
        <v>264</v>
      </c>
      <c r="K196" s="52"/>
      <c r="L196" s="51"/>
    </row>
    <row r="197" spans="1:12" ht="26.4" x14ac:dyDescent="0.3">
      <c r="A197" s="25"/>
      <c r="B197" s="16"/>
      <c r="C197" s="11"/>
      <c r="D197" s="12" t="s">
        <v>31</v>
      </c>
      <c r="E197" s="50" t="s">
        <v>94</v>
      </c>
      <c r="F197" s="51">
        <v>200</v>
      </c>
      <c r="G197" s="51">
        <v>3.3</v>
      </c>
      <c r="H197" s="51">
        <v>1.51</v>
      </c>
      <c r="I197" s="51">
        <v>21.08</v>
      </c>
      <c r="J197" s="51">
        <v>121</v>
      </c>
      <c r="K197" s="52" t="s">
        <v>113</v>
      </c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/>
      <c r="G200" s="21"/>
      <c r="H200" s="21"/>
      <c r="I200" s="21"/>
      <c r="J200" s="21"/>
      <c r="K200" s="27"/>
      <c r="L200" s="21">
        <v>35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/>
      <c r="G207" s="21"/>
      <c r="H207" s="21"/>
      <c r="I207" s="21"/>
      <c r="J207" s="21"/>
      <c r="K207" s="27"/>
      <c r="L207" s="21">
        <f t="shared" ref="L207" ca="1" si="109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/>
      <c r="G214" s="21"/>
      <c r="H214" s="21"/>
      <c r="I214" s="21"/>
      <c r="J214" s="21"/>
      <c r="K214" s="27"/>
      <c r="L214" s="21">
        <f t="shared" ref="L214" ca="1" si="11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72" t="s">
        <v>4</v>
      </c>
      <c r="D215" s="73"/>
      <c r="E215" s="33"/>
      <c r="F215" s="34"/>
      <c r="G215" s="34"/>
      <c r="H215" s="34"/>
      <c r="I215" s="34"/>
      <c r="J215" s="34"/>
      <c r="K215" s="35"/>
      <c r="L215" s="34">
        <v>102.99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60" t="s">
        <v>109</v>
      </c>
      <c r="F216" s="67">
        <v>155</v>
      </c>
      <c r="G216" s="67">
        <v>5.85</v>
      </c>
      <c r="H216" s="67">
        <v>5.61</v>
      </c>
      <c r="I216" s="67">
        <v>30.78</v>
      </c>
      <c r="J216" s="67">
        <v>204</v>
      </c>
      <c r="K216" s="62" t="s">
        <v>53</v>
      </c>
      <c r="L216" s="48"/>
    </row>
    <row r="217" spans="1:12" ht="14.4" x14ac:dyDescent="0.3">
      <c r="A217" s="25"/>
      <c r="B217" s="16"/>
      <c r="C217" s="11"/>
      <c r="D217" s="6"/>
      <c r="E217" s="58" t="s">
        <v>98</v>
      </c>
      <c r="F217" s="65">
        <v>55</v>
      </c>
      <c r="G217" s="65">
        <v>3.19</v>
      </c>
      <c r="H217" s="65">
        <v>2.52</v>
      </c>
      <c r="I217" s="65">
        <v>19.5</v>
      </c>
      <c r="J217" s="65">
        <v>114</v>
      </c>
      <c r="K217" s="63" t="s">
        <v>99</v>
      </c>
      <c r="L217" s="51"/>
    </row>
    <row r="218" spans="1:12" ht="14.4" x14ac:dyDescent="0.3">
      <c r="A218" s="25"/>
      <c r="B218" s="16"/>
      <c r="C218" s="11"/>
      <c r="D218" s="7" t="s">
        <v>22</v>
      </c>
      <c r="E218" s="58" t="s">
        <v>130</v>
      </c>
      <c r="F218" s="65">
        <v>200</v>
      </c>
      <c r="G218" s="65">
        <v>0.01</v>
      </c>
      <c r="H218" s="65"/>
      <c r="I218" s="65">
        <v>10.18</v>
      </c>
      <c r="J218" s="65">
        <v>41</v>
      </c>
      <c r="K218" s="63" t="s">
        <v>48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8" t="s">
        <v>88</v>
      </c>
      <c r="F219" s="65">
        <v>25</v>
      </c>
      <c r="G219" s="65">
        <v>1.87</v>
      </c>
      <c r="H219" s="65">
        <v>0.72</v>
      </c>
      <c r="I219" s="65">
        <v>12.85</v>
      </c>
      <c r="J219" s="65">
        <v>66</v>
      </c>
      <c r="K219" s="68"/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/>
      <c r="G223" s="21"/>
      <c r="H223" s="21"/>
      <c r="I223" s="21"/>
      <c r="J223" s="21"/>
      <c r="K223" s="27"/>
      <c r="L223" s="21">
        <v>33.44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 t="s">
        <v>82</v>
      </c>
      <c r="F224" s="51">
        <v>80</v>
      </c>
      <c r="G224" s="51">
        <v>0.32</v>
      </c>
      <c r="H224" s="51">
        <v>0.32</v>
      </c>
      <c r="I224" s="51">
        <v>7.84</v>
      </c>
      <c r="J224" s="51">
        <v>35</v>
      </c>
      <c r="K224" s="52" t="s">
        <v>114</v>
      </c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/>
      <c r="G227" s="21"/>
      <c r="H227" s="21"/>
      <c r="I227" s="21"/>
      <c r="J227" s="21"/>
      <c r="K227" s="27"/>
      <c r="L227" s="21">
        <f t="shared" ref="L227" ca="1" si="111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8" t="s">
        <v>131</v>
      </c>
      <c r="F228" s="65">
        <v>15</v>
      </c>
      <c r="G228" s="65">
        <v>0.17</v>
      </c>
      <c r="H228" s="65">
        <v>0.03</v>
      </c>
      <c r="I228" s="65">
        <v>0.56999999999999995</v>
      </c>
      <c r="J228" s="65">
        <v>3</v>
      </c>
      <c r="K228" s="59" t="s">
        <v>132</v>
      </c>
      <c r="L228" s="51"/>
    </row>
    <row r="229" spans="1:12" ht="14.4" x14ac:dyDescent="0.3">
      <c r="A229" s="25"/>
      <c r="B229" s="16"/>
      <c r="C229" s="11"/>
      <c r="D229" s="7" t="s">
        <v>28</v>
      </c>
      <c r="E229" s="58"/>
      <c r="F229" s="65"/>
      <c r="G229" s="65"/>
      <c r="H229" s="65"/>
      <c r="I229" s="65"/>
      <c r="J229" s="65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8" t="s">
        <v>79</v>
      </c>
      <c r="F230" s="65">
        <v>165</v>
      </c>
      <c r="G230" s="65">
        <v>14.2</v>
      </c>
      <c r="H230" s="65">
        <v>14.94</v>
      </c>
      <c r="I230" s="65">
        <v>39.29</v>
      </c>
      <c r="J230" s="65">
        <v>348</v>
      </c>
      <c r="K230" s="59" t="s">
        <v>62</v>
      </c>
      <c r="L230" s="51"/>
    </row>
    <row r="231" spans="1:12" ht="14.4" x14ac:dyDescent="0.3">
      <c r="A231" s="25"/>
      <c r="B231" s="16"/>
      <c r="C231" s="11"/>
      <c r="D231" s="7" t="s">
        <v>30</v>
      </c>
      <c r="E231" s="58"/>
      <c r="F231" s="65"/>
      <c r="G231" s="65"/>
      <c r="H231" s="65"/>
      <c r="I231" s="65"/>
      <c r="J231" s="65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8" t="s">
        <v>60</v>
      </c>
      <c r="F232" s="65">
        <v>213</v>
      </c>
      <c r="G232" s="65">
        <v>0.06</v>
      </c>
      <c r="H232" s="65">
        <v>0.01</v>
      </c>
      <c r="I232" s="65">
        <v>8.14</v>
      </c>
      <c r="J232" s="65">
        <v>33</v>
      </c>
      <c r="K232" s="59" t="s">
        <v>48</v>
      </c>
      <c r="L232" s="51"/>
    </row>
    <row r="233" spans="1:12" ht="14.4" x14ac:dyDescent="0.3">
      <c r="A233" s="25"/>
      <c r="B233" s="16"/>
      <c r="C233" s="11"/>
      <c r="D233" s="7" t="s">
        <v>32</v>
      </c>
      <c r="E233" s="58" t="s">
        <v>69</v>
      </c>
      <c r="F233" s="65">
        <v>40</v>
      </c>
      <c r="G233" s="65">
        <v>2.52</v>
      </c>
      <c r="H233" s="65">
        <v>0.36</v>
      </c>
      <c r="I233" s="65">
        <v>18.84</v>
      </c>
      <c r="J233" s="65">
        <v>89</v>
      </c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8"/>
      <c r="F234" s="65"/>
      <c r="G234" s="65"/>
      <c r="H234" s="65"/>
      <c r="I234" s="65"/>
      <c r="J234" s="65"/>
      <c r="K234" s="52"/>
      <c r="L234" s="51"/>
    </row>
    <row r="235" spans="1:12" ht="14.4" x14ac:dyDescent="0.3">
      <c r="A235" s="25"/>
      <c r="B235" s="16"/>
      <c r="C235" s="11"/>
      <c r="D235" s="6"/>
      <c r="E235" s="58"/>
      <c r="F235" s="65"/>
      <c r="G235" s="65"/>
      <c r="H235" s="65"/>
      <c r="I235" s="65"/>
      <c r="J235" s="65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/>
      <c r="G237" s="21"/>
      <c r="H237" s="21"/>
      <c r="I237" s="21"/>
      <c r="J237" s="21"/>
      <c r="K237" s="27"/>
      <c r="L237" s="21">
        <v>66.760000000000005</v>
      </c>
    </row>
    <row r="238" spans="1:12" ht="39.6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 t="s">
        <v>101</v>
      </c>
      <c r="F238" s="51">
        <v>50</v>
      </c>
      <c r="G238" s="51">
        <v>3.2</v>
      </c>
      <c r="H238" s="51">
        <v>10.4</v>
      </c>
      <c r="I238" s="51">
        <v>29.8</v>
      </c>
      <c r="J238" s="51">
        <v>221</v>
      </c>
      <c r="K238" s="52" t="s">
        <v>120</v>
      </c>
      <c r="L238" s="51"/>
    </row>
    <row r="239" spans="1:12" ht="26.4" x14ac:dyDescent="0.3">
      <c r="A239" s="25"/>
      <c r="B239" s="16"/>
      <c r="C239" s="11"/>
      <c r="D239" s="12" t="s">
        <v>31</v>
      </c>
      <c r="E239" s="50" t="s">
        <v>94</v>
      </c>
      <c r="F239" s="51">
        <v>200</v>
      </c>
      <c r="G239" s="51">
        <v>3.3</v>
      </c>
      <c r="H239" s="51">
        <v>1.51</v>
      </c>
      <c r="I239" s="51">
        <v>21.08</v>
      </c>
      <c r="J239" s="51">
        <v>121</v>
      </c>
      <c r="K239" s="52" t="s">
        <v>113</v>
      </c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/>
      <c r="G242" s="21"/>
      <c r="H242" s="21"/>
      <c r="I242" s="21"/>
      <c r="J242" s="21"/>
      <c r="K242" s="27"/>
      <c r="L242" s="21">
        <v>35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/>
      <c r="G249" s="21"/>
      <c r="H249" s="21"/>
      <c r="I249" s="21"/>
      <c r="J249" s="21"/>
      <c r="K249" s="27"/>
      <c r="L249" s="21">
        <f t="shared" ref="L249" ca="1" si="112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/>
      <c r="G256" s="21"/>
      <c r="H256" s="21"/>
      <c r="I256" s="21"/>
      <c r="J256" s="21"/>
      <c r="K256" s="27"/>
      <c r="L256" s="21">
        <f t="shared" ref="L256" ca="1" si="113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72" t="s">
        <v>4</v>
      </c>
      <c r="D257" s="73"/>
      <c r="E257" s="33"/>
      <c r="F257" s="34"/>
      <c r="G257" s="34"/>
      <c r="H257" s="34"/>
      <c r="I257" s="34"/>
      <c r="J257" s="34"/>
      <c r="K257" s="35"/>
      <c r="L257" s="34">
        <v>102.99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/>
      <c r="G265" s="21"/>
      <c r="H265" s="21"/>
      <c r="I265" s="21"/>
      <c r="J265" s="21"/>
      <c r="K265" s="27"/>
      <c r="L265" s="21">
        <f t="shared" ref="L265" si="114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/>
      <c r="G269" s="21"/>
      <c r="H269" s="21"/>
      <c r="I269" s="21"/>
      <c r="J269" s="21"/>
      <c r="K269" s="27"/>
      <c r="L269" s="21">
        <f t="shared" ref="L269" ca="1" si="115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/>
      <c r="G279" s="21"/>
      <c r="H279" s="21"/>
      <c r="I279" s="21"/>
      <c r="J279" s="21"/>
      <c r="K279" s="27"/>
      <c r="L279" s="21">
        <f t="shared" ref="L279" ca="1" si="116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/>
      <c r="G284" s="21"/>
      <c r="H284" s="21"/>
      <c r="I284" s="21"/>
      <c r="J284" s="21"/>
      <c r="K284" s="27"/>
      <c r="L284" s="21">
        <f t="shared" ref="L284" ca="1" si="117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/>
      <c r="G291" s="21"/>
      <c r="H291" s="21"/>
      <c r="I291" s="21"/>
      <c r="J291" s="21"/>
      <c r="K291" s="27"/>
      <c r="L291" s="21">
        <f t="shared" ref="L291" ca="1" si="118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/>
      <c r="G298" s="21"/>
      <c r="H298" s="21"/>
      <c r="I298" s="21"/>
      <c r="J298" s="21"/>
      <c r="K298" s="27"/>
      <c r="L298" s="21">
        <f t="shared" ref="L298" ca="1" si="11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72" t="s">
        <v>4</v>
      </c>
      <c r="D299" s="73"/>
      <c r="E299" s="33"/>
      <c r="F299" s="34"/>
      <c r="G299" s="34"/>
      <c r="H299" s="34"/>
      <c r="I299" s="34"/>
      <c r="J299" s="34"/>
      <c r="K299" s="35"/>
      <c r="L299" s="34">
        <f t="shared" ref="L299" ca="1" si="120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60" t="s">
        <v>56</v>
      </c>
      <c r="F300" s="67">
        <v>155</v>
      </c>
      <c r="G300" s="67">
        <v>5.91</v>
      </c>
      <c r="H300" s="67">
        <v>5.56</v>
      </c>
      <c r="I300" s="67">
        <v>25.05</v>
      </c>
      <c r="J300" s="67">
        <v>181</v>
      </c>
      <c r="K300" s="61" t="s">
        <v>52</v>
      </c>
      <c r="L300" s="48"/>
    </row>
    <row r="301" spans="1:12" ht="14.4" x14ac:dyDescent="0.3">
      <c r="A301" s="25"/>
      <c r="B301" s="16"/>
      <c r="C301" s="11"/>
      <c r="D301" s="6"/>
      <c r="E301" s="58" t="s">
        <v>89</v>
      </c>
      <c r="F301" s="65">
        <v>15</v>
      </c>
      <c r="G301" s="65">
        <v>3.94</v>
      </c>
      <c r="H301" s="65">
        <v>3.99</v>
      </c>
      <c r="I301" s="65"/>
      <c r="J301" s="65">
        <v>53</v>
      </c>
      <c r="K301" s="52" t="s">
        <v>102</v>
      </c>
      <c r="L301" s="51"/>
    </row>
    <row r="302" spans="1:12" ht="14.4" x14ac:dyDescent="0.3">
      <c r="A302" s="25"/>
      <c r="B302" s="16"/>
      <c r="C302" s="11"/>
      <c r="D302" s="7" t="s">
        <v>22</v>
      </c>
      <c r="E302" s="58" t="s">
        <v>60</v>
      </c>
      <c r="F302" s="65">
        <v>215</v>
      </c>
      <c r="G302" s="65">
        <v>0.1</v>
      </c>
      <c r="H302" s="65">
        <v>0</v>
      </c>
      <c r="I302" s="65">
        <v>8.1999999999999993</v>
      </c>
      <c r="J302" s="65">
        <v>35</v>
      </c>
      <c r="K302" s="59" t="s">
        <v>48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8" t="s">
        <v>88</v>
      </c>
      <c r="F303" s="65">
        <v>25</v>
      </c>
      <c r="G303" s="65">
        <v>1.87</v>
      </c>
      <c r="H303" s="65">
        <v>0.72</v>
      </c>
      <c r="I303" s="65">
        <v>12.85</v>
      </c>
      <c r="J303" s="65">
        <v>66</v>
      </c>
      <c r="K303" s="59"/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 t="s">
        <v>91</v>
      </c>
      <c r="F305" s="51">
        <v>21</v>
      </c>
      <c r="G305" s="51">
        <v>0.82</v>
      </c>
      <c r="H305" s="51">
        <v>6.43</v>
      </c>
      <c r="I305" s="51">
        <v>13.12</v>
      </c>
      <c r="J305" s="51">
        <v>114</v>
      </c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/>
      <c r="G307" s="21"/>
      <c r="H307" s="21"/>
      <c r="I307" s="21"/>
      <c r="J307" s="21"/>
      <c r="K307" s="27"/>
      <c r="L307" s="21">
        <v>33.44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/>
      <c r="G311" s="21"/>
      <c r="H311" s="21"/>
      <c r="I311" s="21"/>
      <c r="J311" s="21"/>
      <c r="K311" s="27"/>
      <c r="L311" s="21">
        <f t="shared" ref="L311" ca="1" si="121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8"/>
      <c r="F312" s="65"/>
      <c r="G312" s="65"/>
      <c r="H312" s="65"/>
      <c r="I312" s="65"/>
      <c r="J312" s="65"/>
      <c r="K312" s="64"/>
      <c r="L312" s="51"/>
    </row>
    <row r="313" spans="1:12" ht="14.4" x14ac:dyDescent="0.3">
      <c r="A313" s="25"/>
      <c r="B313" s="16"/>
      <c r="C313" s="11"/>
      <c r="D313" s="7" t="s">
        <v>28</v>
      </c>
      <c r="E313" s="58"/>
      <c r="F313" s="65"/>
      <c r="G313" s="65"/>
      <c r="H313" s="65"/>
      <c r="I313" s="65"/>
      <c r="J313" s="65"/>
      <c r="K313" s="63"/>
      <c r="L313" s="51"/>
    </row>
    <row r="314" spans="1:12" ht="14.4" x14ac:dyDescent="0.3">
      <c r="A314" s="25"/>
      <c r="B314" s="16"/>
      <c r="C314" s="11"/>
      <c r="D314" s="7" t="s">
        <v>29</v>
      </c>
      <c r="E314" s="58" t="s">
        <v>65</v>
      </c>
      <c r="F314" s="65">
        <v>100</v>
      </c>
      <c r="G314" s="65">
        <v>9.56</v>
      </c>
      <c r="H314" s="65">
        <v>9.7899999999999991</v>
      </c>
      <c r="I314" s="65">
        <v>9.23</v>
      </c>
      <c r="J314" s="65">
        <v>163</v>
      </c>
      <c r="K314" s="63" t="s">
        <v>80</v>
      </c>
      <c r="L314" s="51"/>
    </row>
    <row r="315" spans="1:12" ht="14.4" x14ac:dyDescent="0.3">
      <c r="A315" s="25"/>
      <c r="B315" s="16"/>
      <c r="C315" s="11"/>
      <c r="D315" s="7" t="s">
        <v>30</v>
      </c>
      <c r="E315" s="58" t="s">
        <v>55</v>
      </c>
      <c r="F315" s="65">
        <v>150</v>
      </c>
      <c r="G315" s="65">
        <v>5.64</v>
      </c>
      <c r="H315" s="65">
        <v>4.47</v>
      </c>
      <c r="I315" s="65">
        <v>35.94</v>
      </c>
      <c r="J315" s="65">
        <v>207</v>
      </c>
      <c r="K315" s="63" t="s">
        <v>74</v>
      </c>
      <c r="L315" s="51"/>
    </row>
    <row r="316" spans="1:12" ht="14.4" x14ac:dyDescent="0.3">
      <c r="A316" s="25"/>
      <c r="B316" s="16"/>
      <c r="C316" s="11"/>
      <c r="D316" s="7" t="s">
        <v>31</v>
      </c>
      <c r="E316" s="58" t="s">
        <v>63</v>
      </c>
      <c r="F316" s="65">
        <v>208</v>
      </c>
      <c r="G316" s="65">
        <v>0.02</v>
      </c>
      <c r="H316" s="65"/>
      <c r="I316" s="65">
        <v>7.99</v>
      </c>
      <c r="J316" s="65">
        <v>32</v>
      </c>
      <c r="K316" s="63" t="s">
        <v>100</v>
      </c>
      <c r="L316" s="51"/>
    </row>
    <row r="317" spans="1:12" ht="14.4" x14ac:dyDescent="0.3">
      <c r="A317" s="25"/>
      <c r="B317" s="16"/>
      <c r="C317" s="11"/>
      <c r="D317" s="7" t="s">
        <v>32</v>
      </c>
      <c r="E317" s="58" t="s">
        <v>69</v>
      </c>
      <c r="F317" s="65">
        <v>40</v>
      </c>
      <c r="G317" s="65">
        <v>2.52</v>
      </c>
      <c r="H317" s="65">
        <v>0.36</v>
      </c>
      <c r="I317" s="65">
        <v>18.84</v>
      </c>
      <c r="J317" s="65">
        <v>89</v>
      </c>
      <c r="K317" s="63"/>
      <c r="L317" s="51"/>
    </row>
    <row r="318" spans="1:12" ht="14.4" x14ac:dyDescent="0.3">
      <c r="A318" s="25"/>
      <c r="B318" s="16"/>
      <c r="C318" s="11"/>
      <c r="D318" s="7" t="s">
        <v>33</v>
      </c>
      <c r="E318" s="58"/>
      <c r="F318" s="65"/>
      <c r="G318" s="65"/>
      <c r="H318" s="65"/>
      <c r="I318" s="65"/>
      <c r="J318" s="65"/>
      <c r="K318" s="63"/>
      <c r="L318" s="51"/>
    </row>
    <row r="319" spans="1:12" ht="14.4" x14ac:dyDescent="0.3">
      <c r="A319" s="25"/>
      <c r="B319" s="16"/>
      <c r="C319" s="11"/>
      <c r="D319" s="6"/>
      <c r="E319" s="58" t="s">
        <v>91</v>
      </c>
      <c r="F319" s="65">
        <v>21</v>
      </c>
      <c r="G319" s="65">
        <v>0.82</v>
      </c>
      <c r="H319" s="65">
        <v>6.15</v>
      </c>
      <c r="I319" s="65">
        <v>13.12</v>
      </c>
      <c r="J319" s="65">
        <v>111</v>
      </c>
      <c r="K319" s="69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/>
      <c r="G321" s="21"/>
      <c r="H321" s="21"/>
      <c r="I321" s="21"/>
      <c r="J321" s="21"/>
      <c r="K321" s="27"/>
      <c r="L321" s="21">
        <v>66.760000000000005</v>
      </c>
    </row>
    <row r="322" spans="1:12" ht="26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 t="s">
        <v>106</v>
      </c>
      <c r="F322" s="51">
        <v>50</v>
      </c>
      <c r="G322" s="51">
        <v>3.92</v>
      </c>
      <c r="H322" s="51">
        <v>15.07</v>
      </c>
      <c r="I322" s="51">
        <v>28.2</v>
      </c>
      <c r="J322" s="51">
        <v>264</v>
      </c>
      <c r="K322" s="52" t="s">
        <v>115</v>
      </c>
      <c r="L322" s="51"/>
    </row>
    <row r="323" spans="1:12" ht="26.4" x14ac:dyDescent="0.3">
      <c r="A323" s="25"/>
      <c r="B323" s="16"/>
      <c r="C323" s="11"/>
      <c r="D323" s="12" t="s">
        <v>31</v>
      </c>
      <c r="E323" s="50" t="s">
        <v>94</v>
      </c>
      <c r="F323" s="51">
        <v>200</v>
      </c>
      <c r="G323" s="51">
        <v>3.3</v>
      </c>
      <c r="H323" s="51">
        <v>1.51</v>
      </c>
      <c r="I323" s="51">
        <v>21.08</v>
      </c>
      <c r="J323" s="51">
        <v>121</v>
      </c>
      <c r="K323" s="52" t="s">
        <v>113</v>
      </c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/>
      <c r="G326" s="21"/>
      <c r="H326" s="21"/>
      <c r="I326" s="21"/>
      <c r="J326" s="21"/>
      <c r="K326" s="27"/>
      <c r="L326" s="21">
        <v>35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/>
      <c r="G333" s="21"/>
      <c r="H333" s="21"/>
      <c r="I333" s="21"/>
      <c r="J333" s="21"/>
      <c r="K333" s="27"/>
      <c r="L333" s="21">
        <f t="shared" ref="L333" ca="1" si="122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/>
      <c r="G340" s="21"/>
      <c r="H340" s="21"/>
      <c r="I340" s="21"/>
      <c r="J340" s="21"/>
      <c r="K340" s="27"/>
      <c r="L340" s="21">
        <f t="shared" ref="L340" ca="1" si="123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72" t="s">
        <v>4</v>
      </c>
      <c r="D341" s="73"/>
      <c r="E341" s="33"/>
      <c r="F341" s="34"/>
      <c r="G341" s="34"/>
      <c r="H341" s="34"/>
      <c r="I341" s="34"/>
      <c r="J341" s="34"/>
      <c r="K341" s="35"/>
      <c r="L341" s="34">
        <v>102.99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60" t="s">
        <v>133</v>
      </c>
      <c r="F342" s="67">
        <v>155</v>
      </c>
      <c r="G342" s="67">
        <v>9.0299999999999994</v>
      </c>
      <c r="H342" s="67">
        <v>11.83</v>
      </c>
      <c r="I342" s="70">
        <v>32.159999999999997</v>
      </c>
      <c r="J342" s="67">
        <v>272</v>
      </c>
      <c r="K342" s="61" t="s">
        <v>99</v>
      </c>
      <c r="L342" s="48"/>
    </row>
    <row r="343" spans="1:12" ht="14.4" x14ac:dyDescent="0.3">
      <c r="A343" s="15"/>
      <c r="B343" s="16"/>
      <c r="C343" s="11"/>
      <c r="D343" s="6"/>
      <c r="E343" s="58"/>
      <c r="F343" s="65"/>
      <c r="G343" s="65"/>
      <c r="H343" s="65"/>
      <c r="I343" s="65"/>
      <c r="J343" s="65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8" t="s">
        <v>60</v>
      </c>
      <c r="F344" s="65">
        <v>215</v>
      </c>
      <c r="G344" s="65">
        <v>0.1</v>
      </c>
      <c r="H344" s="65"/>
      <c r="I344" s="65">
        <v>8.1999999999999993</v>
      </c>
      <c r="J344" s="65">
        <v>35</v>
      </c>
      <c r="K344" s="59" t="s">
        <v>48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8" t="s">
        <v>88</v>
      </c>
      <c r="F345" s="65">
        <v>25</v>
      </c>
      <c r="G345" s="65">
        <v>1.87</v>
      </c>
      <c r="H345" s="71">
        <v>0.72</v>
      </c>
      <c r="I345" s="65">
        <v>12.85</v>
      </c>
      <c r="J345" s="65">
        <v>66</v>
      </c>
      <c r="K345" s="59"/>
      <c r="L345" s="51"/>
    </row>
    <row r="346" spans="1:12" ht="14.4" x14ac:dyDescent="0.3">
      <c r="A346" s="15"/>
      <c r="B346" s="16"/>
      <c r="C346" s="11"/>
      <c r="D346" s="7" t="s">
        <v>24</v>
      </c>
      <c r="E346" s="50" t="s">
        <v>82</v>
      </c>
      <c r="F346" s="51">
        <v>60</v>
      </c>
      <c r="G346" s="51">
        <v>0.24</v>
      </c>
      <c r="H346" s="51">
        <v>0.24</v>
      </c>
      <c r="I346" s="51">
        <v>5.88</v>
      </c>
      <c r="J346" s="51">
        <v>28</v>
      </c>
      <c r="K346" s="52" t="s">
        <v>121</v>
      </c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/>
      <c r="G349" s="21"/>
      <c r="H349" s="21"/>
      <c r="I349" s="21"/>
      <c r="J349" s="21"/>
      <c r="K349" s="27"/>
      <c r="L349" s="21">
        <v>33.44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8" t="s">
        <v>82</v>
      </c>
      <c r="F350" s="65">
        <v>60</v>
      </c>
      <c r="G350" s="65">
        <v>0.24</v>
      </c>
      <c r="H350" s="65">
        <v>0.24</v>
      </c>
      <c r="I350" s="65">
        <v>5.88</v>
      </c>
      <c r="J350" s="65">
        <v>27</v>
      </c>
      <c r="K350" s="59" t="s">
        <v>121</v>
      </c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/>
      <c r="G353" s="21"/>
      <c r="H353" s="21"/>
      <c r="I353" s="21"/>
      <c r="J353" s="21"/>
      <c r="K353" s="27"/>
      <c r="L353" s="21">
        <f t="shared" ref="L353" ca="1" si="124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8"/>
      <c r="F354" s="65"/>
      <c r="G354" s="65"/>
      <c r="H354" s="65"/>
      <c r="I354" s="65"/>
      <c r="J354" s="65"/>
      <c r="K354" s="59"/>
      <c r="L354" s="51"/>
    </row>
    <row r="355" spans="1:12" ht="14.4" x14ac:dyDescent="0.3">
      <c r="A355" s="15"/>
      <c r="B355" s="16"/>
      <c r="C355" s="11"/>
      <c r="D355" s="7" t="s">
        <v>28</v>
      </c>
      <c r="E355" s="58"/>
      <c r="F355" s="65"/>
      <c r="G355" s="65"/>
      <c r="H355" s="65"/>
      <c r="I355" s="65"/>
      <c r="J355" s="65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8" t="s">
        <v>83</v>
      </c>
      <c r="F356" s="65">
        <v>200</v>
      </c>
      <c r="G356" s="65">
        <v>16.399999999999999</v>
      </c>
      <c r="H356" s="65">
        <v>16.75</v>
      </c>
      <c r="I356" s="65">
        <v>29.09</v>
      </c>
      <c r="J356" s="65">
        <v>333</v>
      </c>
      <c r="K356" s="59" t="s">
        <v>49</v>
      </c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65"/>
      <c r="G357" s="65"/>
      <c r="H357" s="65"/>
      <c r="I357" s="65"/>
      <c r="J357" s="65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8" t="s">
        <v>87</v>
      </c>
      <c r="F358" s="65">
        <v>200</v>
      </c>
      <c r="G358" s="65">
        <v>0.8</v>
      </c>
      <c r="H358" s="65">
        <v>0.06</v>
      </c>
      <c r="I358" s="65">
        <v>18.46</v>
      </c>
      <c r="J358" s="65">
        <v>78</v>
      </c>
      <c r="K358" s="59" t="s">
        <v>49</v>
      </c>
      <c r="L358" s="51"/>
    </row>
    <row r="359" spans="1:12" ht="14.4" x14ac:dyDescent="0.3">
      <c r="A359" s="15"/>
      <c r="B359" s="16"/>
      <c r="C359" s="11"/>
      <c r="D359" s="7" t="s">
        <v>32</v>
      </c>
      <c r="E359" s="58" t="s">
        <v>69</v>
      </c>
      <c r="F359" s="65">
        <v>40</v>
      </c>
      <c r="G359" s="65">
        <v>2.52</v>
      </c>
      <c r="H359" s="65">
        <v>0.36</v>
      </c>
      <c r="I359" s="65">
        <v>18.84</v>
      </c>
      <c r="J359" s="65">
        <v>89</v>
      </c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/>
      <c r="G363" s="21"/>
      <c r="H363" s="21"/>
      <c r="I363" s="21"/>
      <c r="J363" s="21"/>
      <c r="K363" s="27"/>
      <c r="L363" s="21">
        <v>66.760000000000005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 t="s">
        <v>76</v>
      </c>
      <c r="F364" s="51">
        <v>135</v>
      </c>
      <c r="G364" s="51">
        <v>3.62</v>
      </c>
      <c r="H364" s="51">
        <v>10.86</v>
      </c>
      <c r="I364" s="51">
        <v>30.76</v>
      </c>
      <c r="J364" s="51">
        <v>236</v>
      </c>
      <c r="K364" s="52" t="s">
        <v>81</v>
      </c>
      <c r="L364" s="51"/>
    </row>
    <row r="365" spans="1:12" ht="14.4" x14ac:dyDescent="0.3">
      <c r="A365" s="15"/>
      <c r="B365" s="16"/>
      <c r="C365" s="11"/>
      <c r="D365" s="12" t="s">
        <v>31</v>
      </c>
      <c r="E365" s="50" t="s">
        <v>51</v>
      </c>
      <c r="F365" s="51">
        <v>217.5</v>
      </c>
      <c r="G365" s="51">
        <v>0.09</v>
      </c>
      <c r="H365" s="51">
        <v>0.02</v>
      </c>
      <c r="I365" s="51">
        <v>8.2799999999999994</v>
      </c>
      <c r="J365" s="51">
        <v>35</v>
      </c>
      <c r="K365" s="52" t="s">
        <v>48</v>
      </c>
      <c r="L365" s="51"/>
    </row>
    <row r="366" spans="1:12" ht="14.4" x14ac:dyDescent="0.3">
      <c r="A366" s="15"/>
      <c r="B366" s="16"/>
      <c r="C366" s="11"/>
      <c r="D366" s="6"/>
      <c r="E366" s="50" t="s">
        <v>82</v>
      </c>
      <c r="F366" s="51">
        <v>100</v>
      </c>
      <c r="G366" s="51">
        <v>0.4</v>
      </c>
      <c r="H366" s="51">
        <v>0.4</v>
      </c>
      <c r="I366" s="51">
        <v>9.8000000000000007</v>
      </c>
      <c r="J366" s="51">
        <v>47</v>
      </c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/>
      <c r="G368" s="21"/>
      <c r="H368" s="21"/>
      <c r="I368" s="21"/>
      <c r="J368" s="21"/>
      <c r="K368" s="27"/>
      <c r="L368" s="21">
        <v>35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/>
      <c r="G375" s="21"/>
      <c r="H375" s="21"/>
      <c r="I375" s="21"/>
      <c r="J375" s="21"/>
      <c r="K375" s="27"/>
      <c r="L375" s="21">
        <f t="shared" ref="L375" ca="1" si="125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/>
      <c r="G382" s="21"/>
      <c r="H382" s="21"/>
      <c r="I382" s="21"/>
      <c r="J382" s="21"/>
      <c r="K382" s="27"/>
      <c r="L382" s="21">
        <f t="shared" ref="L382" ca="1" si="126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72" t="s">
        <v>4</v>
      </c>
      <c r="D383" s="73"/>
      <c r="E383" s="33"/>
      <c r="F383" s="34"/>
      <c r="G383" s="34"/>
      <c r="H383" s="34"/>
      <c r="I383" s="34"/>
      <c r="J383" s="34"/>
      <c r="K383" s="35"/>
      <c r="L383" s="34">
        <v>102.99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60" t="s">
        <v>58</v>
      </c>
      <c r="F384" s="67">
        <v>155</v>
      </c>
      <c r="G384" s="67">
        <v>4.5999999999999996</v>
      </c>
      <c r="H384" s="67">
        <v>5.08</v>
      </c>
      <c r="I384" s="70">
        <v>32.549999999999997</v>
      </c>
      <c r="J384" s="67">
        <v>201</v>
      </c>
      <c r="K384" s="61" t="s">
        <v>53</v>
      </c>
      <c r="L384" s="48"/>
    </row>
    <row r="385" spans="1:12" ht="14.4" x14ac:dyDescent="0.3">
      <c r="A385" s="25"/>
      <c r="B385" s="16"/>
      <c r="C385" s="11"/>
      <c r="D385" s="6"/>
      <c r="E385" s="58" t="s">
        <v>98</v>
      </c>
      <c r="F385" s="65">
        <v>55</v>
      </c>
      <c r="G385" s="65">
        <v>3.19</v>
      </c>
      <c r="H385" s="65">
        <v>2.52</v>
      </c>
      <c r="I385" s="65">
        <v>19.5</v>
      </c>
      <c r="J385" s="65">
        <v>114</v>
      </c>
      <c r="K385" s="52" t="s">
        <v>99</v>
      </c>
      <c r="L385" s="51"/>
    </row>
    <row r="386" spans="1:12" ht="14.4" x14ac:dyDescent="0.3">
      <c r="A386" s="25"/>
      <c r="B386" s="16"/>
      <c r="C386" s="11"/>
      <c r="D386" s="7" t="s">
        <v>22</v>
      </c>
      <c r="E386" s="58" t="s">
        <v>87</v>
      </c>
      <c r="F386" s="65">
        <v>200</v>
      </c>
      <c r="G386" s="65">
        <v>0.8</v>
      </c>
      <c r="H386" s="65">
        <v>0.06</v>
      </c>
      <c r="I386" s="65">
        <v>18.46</v>
      </c>
      <c r="J386" s="65">
        <v>79</v>
      </c>
      <c r="K386" s="59" t="s">
        <v>49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8" t="s">
        <v>88</v>
      </c>
      <c r="F387" s="65">
        <v>25</v>
      </c>
      <c r="G387" s="65">
        <v>1.87</v>
      </c>
      <c r="H387" s="71">
        <v>0.72</v>
      </c>
      <c r="I387" s="65">
        <v>12.85</v>
      </c>
      <c r="J387" s="65">
        <v>66</v>
      </c>
      <c r="K387" s="59"/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/>
      <c r="G391" s="21"/>
      <c r="H391" s="21"/>
      <c r="I391" s="21"/>
      <c r="J391" s="21"/>
      <c r="K391" s="27"/>
      <c r="L391" s="21">
        <v>33.44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/>
      <c r="G395" s="21"/>
      <c r="H395" s="21"/>
      <c r="I395" s="21"/>
      <c r="J395" s="21"/>
      <c r="K395" s="27"/>
      <c r="L395" s="21">
        <f t="shared" ref="L395" ca="1" si="127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8" t="s">
        <v>124</v>
      </c>
      <c r="F396" s="65">
        <v>15</v>
      </c>
      <c r="G396" s="65">
        <v>0.1</v>
      </c>
      <c r="H396" s="65">
        <v>0.01</v>
      </c>
      <c r="I396" s="65">
        <v>0.3</v>
      </c>
      <c r="J396" s="65">
        <v>2</v>
      </c>
      <c r="K396" s="59" t="s">
        <v>119</v>
      </c>
      <c r="L396" s="51"/>
    </row>
    <row r="397" spans="1:12" ht="14.4" x14ac:dyDescent="0.3">
      <c r="A397" s="25"/>
      <c r="B397" s="16"/>
      <c r="C397" s="11"/>
      <c r="D397" s="7" t="s">
        <v>28</v>
      </c>
      <c r="E397" s="58"/>
      <c r="F397" s="65"/>
      <c r="G397" s="65"/>
      <c r="H397" s="65"/>
      <c r="I397" s="65"/>
      <c r="J397" s="65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8" t="s">
        <v>107</v>
      </c>
      <c r="F398" s="65">
        <v>90</v>
      </c>
      <c r="G398" s="65">
        <v>13.79</v>
      </c>
      <c r="H398" s="65">
        <v>12.68</v>
      </c>
      <c r="I398" s="65">
        <v>7.99</v>
      </c>
      <c r="J398" s="65">
        <v>201</v>
      </c>
      <c r="K398" s="59" t="s">
        <v>108</v>
      </c>
      <c r="L398" s="51"/>
    </row>
    <row r="399" spans="1:12" ht="14.4" x14ac:dyDescent="0.3">
      <c r="A399" s="25"/>
      <c r="B399" s="16"/>
      <c r="C399" s="11"/>
      <c r="D399" s="7" t="s">
        <v>30</v>
      </c>
      <c r="E399" s="58" t="s">
        <v>85</v>
      </c>
      <c r="F399" s="65">
        <v>150</v>
      </c>
      <c r="G399" s="65">
        <v>2.98</v>
      </c>
      <c r="H399" s="65">
        <v>4.6399999999999997</v>
      </c>
      <c r="I399" s="65">
        <v>29.13</v>
      </c>
      <c r="J399" s="65">
        <v>170</v>
      </c>
      <c r="K399" s="59" t="s">
        <v>64</v>
      </c>
      <c r="L399" s="51"/>
    </row>
    <row r="400" spans="1:12" ht="14.4" x14ac:dyDescent="0.3">
      <c r="A400" s="25"/>
      <c r="B400" s="16"/>
      <c r="C400" s="11"/>
      <c r="D400" s="7" t="s">
        <v>31</v>
      </c>
      <c r="E400" s="58" t="s">
        <v>134</v>
      </c>
      <c r="F400" s="65">
        <v>213</v>
      </c>
      <c r="G400" s="65">
        <v>0.06</v>
      </c>
      <c r="H400" s="65">
        <v>0.01</v>
      </c>
      <c r="I400" s="65">
        <v>8.14</v>
      </c>
      <c r="J400" s="65">
        <v>33</v>
      </c>
      <c r="K400" s="59" t="s">
        <v>73</v>
      </c>
      <c r="L400" s="51"/>
    </row>
    <row r="401" spans="1:12" ht="14.4" x14ac:dyDescent="0.3">
      <c r="A401" s="25"/>
      <c r="B401" s="16"/>
      <c r="C401" s="11"/>
      <c r="D401" s="7" t="s">
        <v>32</v>
      </c>
      <c r="E401" s="58" t="s">
        <v>69</v>
      </c>
      <c r="F401" s="65">
        <v>40</v>
      </c>
      <c r="G401" s="65">
        <v>2.52</v>
      </c>
      <c r="H401" s="65">
        <v>0.36</v>
      </c>
      <c r="I401" s="65">
        <v>18.84</v>
      </c>
      <c r="J401" s="65">
        <v>89</v>
      </c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/>
      <c r="G405" s="21"/>
      <c r="H405" s="21"/>
      <c r="I405" s="21"/>
      <c r="J405" s="21"/>
      <c r="K405" s="27"/>
      <c r="L405" s="21">
        <v>66.760000000000005</v>
      </c>
    </row>
    <row r="406" spans="1:12" ht="26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 t="s">
        <v>101</v>
      </c>
      <c r="F406" s="51">
        <v>50</v>
      </c>
      <c r="G406" s="51">
        <v>3.2</v>
      </c>
      <c r="H406" s="51">
        <v>10.4</v>
      </c>
      <c r="I406" s="51">
        <v>29.8</v>
      </c>
      <c r="J406" s="51">
        <v>221</v>
      </c>
      <c r="K406" s="52" t="s">
        <v>115</v>
      </c>
      <c r="L406" s="51"/>
    </row>
    <row r="407" spans="1:12" ht="26.4" x14ac:dyDescent="0.3">
      <c r="A407" s="25"/>
      <c r="B407" s="16"/>
      <c r="C407" s="11"/>
      <c r="D407" s="12" t="s">
        <v>31</v>
      </c>
      <c r="E407" s="50" t="s">
        <v>94</v>
      </c>
      <c r="F407" s="51">
        <v>200</v>
      </c>
      <c r="G407" s="51">
        <v>3.3</v>
      </c>
      <c r="H407" s="51">
        <v>1.51</v>
      </c>
      <c r="I407" s="51">
        <v>21.08</v>
      </c>
      <c r="J407" s="51">
        <v>121</v>
      </c>
      <c r="K407" s="52" t="s">
        <v>113</v>
      </c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/>
      <c r="H410" s="21"/>
      <c r="I410" s="21"/>
      <c r="J410" s="21"/>
      <c r="K410" s="27"/>
      <c r="L410" s="21">
        <v>35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/>
      <c r="G417" s="21"/>
      <c r="H417" s="21"/>
      <c r="I417" s="21"/>
      <c r="J417" s="21"/>
      <c r="K417" s="27"/>
      <c r="L417" s="21">
        <f t="shared" ref="L417" ca="1" si="12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/>
      <c r="G424" s="21"/>
      <c r="H424" s="21"/>
      <c r="I424" s="21"/>
      <c r="J424" s="21"/>
      <c r="K424" s="27"/>
      <c r="L424" s="21">
        <f t="shared" ref="L424" ca="1" si="129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72" t="s">
        <v>4</v>
      </c>
      <c r="D425" s="73"/>
      <c r="E425" s="33"/>
      <c r="F425" s="34"/>
      <c r="G425" s="34"/>
      <c r="H425" s="34"/>
      <c r="I425" s="34"/>
      <c r="J425" s="34"/>
      <c r="K425" s="35"/>
      <c r="L425" s="34">
        <v>102.99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60" t="s">
        <v>109</v>
      </c>
      <c r="F426" s="67">
        <v>155</v>
      </c>
      <c r="G426" s="67">
        <v>5.85</v>
      </c>
      <c r="H426" s="67">
        <v>5.61</v>
      </c>
      <c r="I426" s="70">
        <v>30.78</v>
      </c>
      <c r="J426" s="67">
        <v>204</v>
      </c>
      <c r="K426" s="61" t="s">
        <v>53</v>
      </c>
      <c r="L426" s="48"/>
    </row>
    <row r="427" spans="1:12" ht="14.4" x14ac:dyDescent="0.3">
      <c r="A427" s="25"/>
      <c r="B427" s="16"/>
      <c r="C427" s="11"/>
      <c r="D427" s="6"/>
      <c r="E427" s="58"/>
      <c r="F427" s="65"/>
      <c r="G427" s="65"/>
      <c r="H427" s="65"/>
      <c r="I427" s="65"/>
      <c r="J427" s="65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8" t="s">
        <v>135</v>
      </c>
      <c r="F428" s="65">
        <v>200</v>
      </c>
      <c r="G428" s="65">
        <v>0.1</v>
      </c>
      <c r="H428" s="65">
        <v>0.04</v>
      </c>
      <c r="I428" s="65">
        <v>10.71</v>
      </c>
      <c r="J428" s="65">
        <v>44</v>
      </c>
      <c r="K428" s="59" t="s">
        <v>97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8" t="s">
        <v>88</v>
      </c>
      <c r="F429" s="65">
        <v>25</v>
      </c>
      <c r="G429" s="65">
        <v>1.87</v>
      </c>
      <c r="H429" s="71">
        <v>0.72</v>
      </c>
      <c r="I429" s="65">
        <v>12.85</v>
      </c>
      <c r="J429" s="65">
        <v>65</v>
      </c>
      <c r="K429" s="59"/>
      <c r="L429" s="51"/>
    </row>
    <row r="430" spans="1:12" ht="14.4" x14ac:dyDescent="0.3">
      <c r="A430" s="25"/>
      <c r="B430" s="16"/>
      <c r="C430" s="11"/>
      <c r="D430" s="7" t="s">
        <v>24</v>
      </c>
      <c r="E430" s="50" t="s">
        <v>82</v>
      </c>
      <c r="F430" s="51">
        <v>60</v>
      </c>
      <c r="G430" s="51">
        <v>0.24</v>
      </c>
      <c r="H430" s="51">
        <v>0.24</v>
      </c>
      <c r="I430" s="51">
        <v>5.88</v>
      </c>
      <c r="J430" s="51">
        <v>28</v>
      </c>
      <c r="K430" s="52" t="s">
        <v>121</v>
      </c>
      <c r="L430" s="51"/>
    </row>
    <row r="431" spans="1:12" ht="14.4" x14ac:dyDescent="0.3">
      <c r="A431" s="25"/>
      <c r="B431" s="16"/>
      <c r="C431" s="11"/>
      <c r="D431" s="6"/>
      <c r="E431" s="50" t="s">
        <v>91</v>
      </c>
      <c r="F431" s="51">
        <v>21</v>
      </c>
      <c r="G431" s="51">
        <v>0.82</v>
      </c>
      <c r="H431" s="51">
        <v>6.43</v>
      </c>
      <c r="I431" s="51">
        <v>13.12</v>
      </c>
      <c r="J431" s="51">
        <v>114</v>
      </c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/>
      <c r="G433" s="21"/>
      <c r="H433" s="21"/>
      <c r="I433" s="21"/>
      <c r="J433" s="21"/>
      <c r="K433" s="27"/>
      <c r="L433" s="21">
        <v>33.44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 t="s">
        <v>82</v>
      </c>
      <c r="F434" s="51">
        <v>60</v>
      </c>
      <c r="G434" s="51">
        <v>0.24</v>
      </c>
      <c r="H434" s="51">
        <v>0.24</v>
      </c>
      <c r="I434" s="51">
        <v>5.88</v>
      </c>
      <c r="J434" s="51">
        <v>27</v>
      </c>
      <c r="K434" s="52" t="s">
        <v>121</v>
      </c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/>
      <c r="G437" s="21"/>
      <c r="H437" s="21"/>
      <c r="I437" s="21"/>
      <c r="J437" s="21"/>
      <c r="K437" s="27"/>
      <c r="L437" s="21">
        <f t="shared" ref="L437" ca="1" si="130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8"/>
      <c r="F438" s="65"/>
      <c r="G438" s="65"/>
      <c r="H438" s="65"/>
      <c r="I438" s="65"/>
      <c r="J438" s="65"/>
      <c r="K438" s="59"/>
      <c r="L438" s="51"/>
    </row>
    <row r="439" spans="1:12" ht="14.4" x14ac:dyDescent="0.3">
      <c r="A439" s="25"/>
      <c r="B439" s="16"/>
      <c r="C439" s="11"/>
      <c r="D439" s="7" t="s">
        <v>28</v>
      </c>
      <c r="E439" s="58"/>
      <c r="F439" s="65"/>
      <c r="G439" s="65"/>
      <c r="H439" s="65"/>
      <c r="I439" s="65"/>
      <c r="J439" s="65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8" t="s">
        <v>57</v>
      </c>
      <c r="F440" s="65">
        <v>200</v>
      </c>
      <c r="G440" s="65">
        <v>16.600000000000001</v>
      </c>
      <c r="H440" s="65">
        <v>19.37</v>
      </c>
      <c r="I440" s="65">
        <v>46.04</v>
      </c>
      <c r="J440" s="65">
        <v>425</v>
      </c>
      <c r="K440" s="59" t="s">
        <v>48</v>
      </c>
      <c r="L440" s="51"/>
    </row>
    <row r="441" spans="1:12" ht="14.4" x14ac:dyDescent="0.3">
      <c r="A441" s="25"/>
      <c r="B441" s="16"/>
      <c r="C441" s="11"/>
      <c r="D441" s="7" t="s">
        <v>30</v>
      </c>
      <c r="E441" s="58"/>
      <c r="F441" s="65"/>
      <c r="G441" s="65"/>
      <c r="H441" s="65"/>
      <c r="I441" s="65"/>
      <c r="J441" s="65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8" t="s">
        <v>63</v>
      </c>
      <c r="F442" s="65">
        <v>208</v>
      </c>
      <c r="G442" s="65">
        <v>0.02</v>
      </c>
      <c r="H442" s="65"/>
      <c r="I442" s="65">
        <v>7.99</v>
      </c>
      <c r="J442" s="65">
        <v>32</v>
      </c>
      <c r="K442" s="59" t="s">
        <v>100</v>
      </c>
      <c r="L442" s="51"/>
    </row>
    <row r="443" spans="1:12" ht="14.4" x14ac:dyDescent="0.3">
      <c r="A443" s="25"/>
      <c r="B443" s="16"/>
      <c r="C443" s="11"/>
      <c r="D443" s="7" t="s">
        <v>32</v>
      </c>
      <c r="E443" s="58" t="s">
        <v>69</v>
      </c>
      <c r="F443" s="65">
        <v>40</v>
      </c>
      <c r="G443" s="65">
        <v>2.52</v>
      </c>
      <c r="H443" s="65">
        <v>0.36</v>
      </c>
      <c r="I443" s="65">
        <v>18.84</v>
      </c>
      <c r="J443" s="65">
        <v>89</v>
      </c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8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/>
      <c r="G447" s="21"/>
      <c r="H447" s="21"/>
      <c r="I447" s="21"/>
      <c r="J447" s="21"/>
      <c r="K447" s="27"/>
      <c r="L447" s="21">
        <v>66.760000000000005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 t="s">
        <v>103</v>
      </c>
      <c r="F448" s="51">
        <v>48</v>
      </c>
      <c r="G448" s="51">
        <v>3.48</v>
      </c>
      <c r="H448" s="51">
        <v>12.6</v>
      </c>
      <c r="I448" s="51">
        <v>33.07</v>
      </c>
      <c r="J448" s="51">
        <v>261</v>
      </c>
      <c r="K448" s="52" t="s">
        <v>77</v>
      </c>
      <c r="L448" s="51"/>
    </row>
    <row r="449" spans="1:12" ht="14.4" x14ac:dyDescent="0.3">
      <c r="A449" s="25"/>
      <c r="B449" s="16"/>
      <c r="C449" s="11"/>
      <c r="D449" s="12" t="s">
        <v>31</v>
      </c>
      <c r="E449" s="50" t="s">
        <v>51</v>
      </c>
      <c r="F449" s="51">
        <v>213</v>
      </c>
      <c r="G449" s="51">
        <v>0.06</v>
      </c>
      <c r="H449" s="51">
        <v>0.01</v>
      </c>
      <c r="I449" s="51">
        <v>8.15</v>
      </c>
      <c r="J449" s="51">
        <v>34</v>
      </c>
      <c r="K449" s="52" t="s">
        <v>48</v>
      </c>
      <c r="L449" s="51"/>
    </row>
    <row r="450" spans="1:12" ht="14.4" x14ac:dyDescent="0.3">
      <c r="A450" s="25"/>
      <c r="B450" s="16"/>
      <c r="C450" s="11"/>
      <c r="D450" s="6"/>
      <c r="E450" s="50" t="s">
        <v>82</v>
      </c>
      <c r="F450" s="51">
        <v>90</v>
      </c>
      <c r="G450" s="51">
        <v>0.36</v>
      </c>
      <c r="H450" s="51">
        <v>0.36</v>
      </c>
      <c r="I450" s="51">
        <v>8.82</v>
      </c>
      <c r="J450" s="51">
        <v>42</v>
      </c>
      <c r="K450" s="52" t="s">
        <v>121</v>
      </c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/>
      <c r="H452" s="21"/>
      <c r="I452" s="21"/>
      <c r="J452" s="21"/>
      <c r="K452" s="27"/>
      <c r="L452" s="21">
        <v>35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/>
      <c r="G459" s="21"/>
      <c r="H459" s="21"/>
      <c r="I459" s="21"/>
      <c r="J459" s="21"/>
      <c r="K459" s="27"/>
      <c r="L459" s="21">
        <f t="shared" ref="L459" ca="1" si="131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/>
      <c r="G466" s="21"/>
      <c r="H466" s="21"/>
      <c r="I466" s="21"/>
      <c r="J466" s="21"/>
      <c r="K466" s="27"/>
      <c r="L466" s="21">
        <f t="shared" ref="L466" ca="1" si="132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72" t="s">
        <v>4</v>
      </c>
      <c r="D467" s="73"/>
      <c r="E467" s="33"/>
      <c r="F467" s="34"/>
      <c r="G467" s="34"/>
      <c r="H467" s="34"/>
      <c r="I467" s="34"/>
      <c r="J467" s="34"/>
      <c r="K467" s="35"/>
      <c r="L467" s="34">
        <v>102.99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60" t="s">
        <v>61</v>
      </c>
      <c r="F468" s="67">
        <v>155</v>
      </c>
      <c r="G468" s="67">
        <v>6.34</v>
      </c>
      <c r="H468" s="67">
        <v>6.79</v>
      </c>
      <c r="I468" s="70">
        <v>28.52</v>
      </c>
      <c r="J468" s="67">
        <v>208</v>
      </c>
      <c r="K468" s="61" t="s">
        <v>53</v>
      </c>
      <c r="L468" s="48"/>
    </row>
    <row r="469" spans="1:12" ht="14.4" x14ac:dyDescent="0.3">
      <c r="A469" s="25"/>
      <c r="B469" s="16"/>
      <c r="C469" s="11"/>
      <c r="D469" s="6"/>
      <c r="E469" s="58" t="s">
        <v>89</v>
      </c>
      <c r="F469" s="65">
        <v>15</v>
      </c>
      <c r="G469" s="65">
        <v>3.94</v>
      </c>
      <c r="H469" s="65">
        <v>3.99</v>
      </c>
      <c r="I469" s="65"/>
      <c r="J469" s="65">
        <v>53</v>
      </c>
      <c r="K469" s="52" t="s">
        <v>102</v>
      </c>
      <c r="L469" s="51"/>
    </row>
    <row r="470" spans="1:12" ht="14.4" x14ac:dyDescent="0.3">
      <c r="A470" s="25"/>
      <c r="B470" s="16"/>
      <c r="C470" s="11"/>
      <c r="D470" s="7" t="s">
        <v>22</v>
      </c>
      <c r="E470" s="58" t="s">
        <v>127</v>
      </c>
      <c r="F470" s="65">
        <v>200</v>
      </c>
      <c r="G470" s="65"/>
      <c r="H470" s="65"/>
      <c r="I470" s="65">
        <v>13.1</v>
      </c>
      <c r="J470" s="65">
        <v>53</v>
      </c>
      <c r="K470" s="59" t="s">
        <v>128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8" t="s">
        <v>88</v>
      </c>
      <c r="F471" s="65">
        <v>20</v>
      </c>
      <c r="G471" s="65">
        <v>1.5</v>
      </c>
      <c r="H471" s="71">
        <v>0.57999999999999996</v>
      </c>
      <c r="I471" s="65">
        <v>10.28</v>
      </c>
      <c r="J471" s="65">
        <v>52</v>
      </c>
      <c r="K471" s="59"/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 t="s">
        <v>50</v>
      </c>
      <c r="F473" s="51">
        <v>135</v>
      </c>
      <c r="G473" s="51">
        <v>3.1</v>
      </c>
      <c r="H473" s="51">
        <v>6.21</v>
      </c>
      <c r="I473" s="51">
        <v>33.299999999999997</v>
      </c>
      <c r="J473" s="51">
        <v>201</v>
      </c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/>
      <c r="G475" s="21"/>
      <c r="H475" s="21"/>
      <c r="I475" s="21"/>
      <c r="J475" s="21"/>
      <c r="K475" s="27"/>
      <c r="L475" s="21">
        <v>33.44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/>
      <c r="G479" s="21"/>
      <c r="H479" s="21"/>
      <c r="I479" s="21"/>
      <c r="J479" s="21"/>
      <c r="K479" s="27"/>
      <c r="L479" s="21">
        <f t="shared" ref="L479" ca="1" si="133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8" t="s">
        <v>136</v>
      </c>
      <c r="F480" s="65">
        <v>20</v>
      </c>
      <c r="G480" s="65">
        <v>0.1</v>
      </c>
      <c r="H480" s="65">
        <v>0.02</v>
      </c>
      <c r="I480" s="65">
        <v>0.4</v>
      </c>
      <c r="J480" s="65">
        <v>2</v>
      </c>
      <c r="K480" s="59" t="s">
        <v>132</v>
      </c>
      <c r="L480" s="51"/>
    </row>
    <row r="481" spans="1:12" ht="14.4" x14ac:dyDescent="0.3">
      <c r="A481" s="25"/>
      <c r="B481" s="16"/>
      <c r="C481" s="11"/>
      <c r="D481" s="7" t="s">
        <v>28</v>
      </c>
      <c r="E481" s="58"/>
      <c r="F481" s="65"/>
      <c r="G481" s="65"/>
      <c r="H481" s="65"/>
      <c r="I481" s="65"/>
      <c r="J481" s="65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8" t="s">
        <v>59</v>
      </c>
      <c r="F482" s="65">
        <v>90</v>
      </c>
      <c r="G482" s="65">
        <v>11.01</v>
      </c>
      <c r="H482" s="65">
        <v>8.5</v>
      </c>
      <c r="I482" s="65">
        <v>6.03</v>
      </c>
      <c r="J482" s="65">
        <v>145</v>
      </c>
      <c r="K482" s="59" t="s">
        <v>73</v>
      </c>
      <c r="L482" s="51"/>
    </row>
    <row r="483" spans="1:12" ht="14.4" x14ac:dyDescent="0.3">
      <c r="A483" s="25"/>
      <c r="B483" s="16"/>
      <c r="C483" s="11"/>
      <c r="D483" s="7" t="s">
        <v>30</v>
      </c>
      <c r="E483" s="58" t="s">
        <v>66</v>
      </c>
      <c r="F483" s="65">
        <v>150</v>
      </c>
      <c r="G483" s="65">
        <v>3.28</v>
      </c>
      <c r="H483" s="65">
        <v>6.1</v>
      </c>
      <c r="I483" s="65">
        <v>26.1</v>
      </c>
      <c r="J483" s="65">
        <v>172</v>
      </c>
      <c r="K483" s="59" t="s">
        <v>67</v>
      </c>
      <c r="L483" s="51"/>
    </row>
    <row r="484" spans="1:12" ht="14.4" x14ac:dyDescent="0.3">
      <c r="A484" s="25"/>
      <c r="B484" s="16"/>
      <c r="C484" s="11"/>
      <c r="D484" s="7" t="s">
        <v>31</v>
      </c>
      <c r="E484" s="58" t="s">
        <v>87</v>
      </c>
      <c r="F484" s="65">
        <v>200</v>
      </c>
      <c r="G484" s="65">
        <v>0.8</v>
      </c>
      <c r="H484" s="65">
        <v>0.06</v>
      </c>
      <c r="I484" s="65">
        <v>18.46</v>
      </c>
      <c r="J484" s="65">
        <v>78</v>
      </c>
      <c r="K484" s="59" t="s">
        <v>49</v>
      </c>
      <c r="L484" s="51"/>
    </row>
    <row r="485" spans="1:12" ht="14.4" x14ac:dyDescent="0.3">
      <c r="A485" s="25"/>
      <c r="B485" s="16"/>
      <c r="C485" s="11"/>
      <c r="D485" s="7" t="s">
        <v>32</v>
      </c>
      <c r="E485" s="58" t="s">
        <v>69</v>
      </c>
      <c r="F485" s="65">
        <v>40</v>
      </c>
      <c r="G485" s="65">
        <v>2.52</v>
      </c>
      <c r="H485" s="65">
        <v>0.36</v>
      </c>
      <c r="I485" s="65">
        <v>18.84</v>
      </c>
      <c r="J485" s="65">
        <v>89</v>
      </c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8"/>
      <c r="F486" s="65"/>
      <c r="G486" s="65"/>
      <c r="H486" s="65"/>
      <c r="I486" s="65"/>
      <c r="J486" s="65"/>
      <c r="K486" s="52"/>
      <c r="L486" s="51"/>
    </row>
    <row r="487" spans="1:12" ht="14.4" x14ac:dyDescent="0.3">
      <c r="A487" s="25"/>
      <c r="B487" s="16"/>
      <c r="C487" s="11"/>
      <c r="D487" s="6"/>
      <c r="E487" s="58"/>
      <c r="F487" s="65"/>
      <c r="G487" s="65"/>
      <c r="H487" s="65"/>
      <c r="I487" s="65"/>
      <c r="J487" s="65"/>
      <c r="K487" s="59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/>
      <c r="G489" s="21"/>
      <c r="H489" s="21"/>
      <c r="I489" s="21"/>
      <c r="J489" s="21"/>
      <c r="K489" s="27"/>
      <c r="L489" s="21">
        <v>66.760000000000005</v>
      </c>
    </row>
    <row r="490" spans="1:12" ht="26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 t="s">
        <v>93</v>
      </c>
      <c r="F490" s="51">
        <v>50</v>
      </c>
      <c r="G490" s="51">
        <v>3.92</v>
      </c>
      <c r="H490" s="51">
        <v>15.07</v>
      </c>
      <c r="I490" s="51">
        <v>28.2</v>
      </c>
      <c r="J490" s="51">
        <v>264</v>
      </c>
      <c r="K490" s="52" t="s">
        <v>122</v>
      </c>
      <c r="L490" s="51"/>
    </row>
    <row r="491" spans="1:12" ht="26.4" x14ac:dyDescent="0.3">
      <c r="A491" s="25"/>
      <c r="B491" s="16"/>
      <c r="C491" s="11"/>
      <c r="D491" s="12" t="s">
        <v>31</v>
      </c>
      <c r="E491" s="50" t="s">
        <v>94</v>
      </c>
      <c r="F491" s="51">
        <v>200</v>
      </c>
      <c r="G491" s="51">
        <v>3.3</v>
      </c>
      <c r="H491" s="51">
        <v>1.51</v>
      </c>
      <c r="I491" s="51">
        <v>21.08</v>
      </c>
      <c r="J491" s="51">
        <v>121</v>
      </c>
      <c r="K491" s="52" t="s">
        <v>113</v>
      </c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/>
      <c r="G494" s="21"/>
      <c r="H494" s="21"/>
      <c r="I494" s="21"/>
      <c r="J494" s="21"/>
      <c r="K494" s="27"/>
      <c r="L494" s="21">
        <v>35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/>
      <c r="G501" s="21"/>
      <c r="H501" s="21"/>
      <c r="I501" s="21"/>
      <c r="J501" s="21"/>
      <c r="K501" s="27"/>
      <c r="L501" s="21">
        <f t="shared" ref="L501" ca="1" si="134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/>
      <c r="G508" s="21"/>
      <c r="H508" s="21"/>
      <c r="I508" s="21"/>
      <c r="J508" s="21"/>
      <c r="K508" s="27"/>
      <c r="L508" s="21">
        <f t="shared" ref="L508" ca="1" si="135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72" t="s">
        <v>4</v>
      </c>
      <c r="D509" s="73"/>
      <c r="E509" s="33"/>
      <c r="F509" s="34"/>
      <c r="G509" s="34"/>
      <c r="H509" s="34"/>
      <c r="I509" s="34"/>
      <c r="J509" s="34"/>
      <c r="K509" s="35"/>
      <c r="L509" s="34">
        <v>102.99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60" t="s">
        <v>123</v>
      </c>
      <c r="F510" s="67">
        <v>155</v>
      </c>
      <c r="G510" s="67">
        <v>6.6</v>
      </c>
      <c r="H510" s="67">
        <v>5.98</v>
      </c>
      <c r="I510" s="70">
        <v>33.06</v>
      </c>
      <c r="J510" s="67">
        <v>220</v>
      </c>
      <c r="K510" s="61" t="s">
        <v>53</v>
      </c>
      <c r="L510" s="48"/>
    </row>
    <row r="511" spans="1:12" ht="14.4" x14ac:dyDescent="0.3">
      <c r="A511" s="25"/>
      <c r="B511" s="16"/>
      <c r="C511" s="11"/>
      <c r="D511" s="6"/>
      <c r="E511" s="58" t="s">
        <v>98</v>
      </c>
      <c r="F511" s="65">
        <v>55</v>
      </c>
      <c r="G511" s="65">
        <v>3.19</v>
      </c>
      <c r="H511" s="65">
        <v>2.2000000000000002</v>
      </c>
      <c r="I511" s="65">
        <v>19.5</v>
      </c>
      <c r="J511" s="65">
        <v>114</v>
      </c>
      <c r="K511" s="52" t="s">
        <v>99</v>
      </c>
      <c r="L511" s="51"/>
    </row>
    <row r="512" spans="1:12" ht="14.4" x14ac:dyDescent="0.3">
      <c r="A512" s="25"/>
      <c r="B512" s="16"/>
      <c r="C512" s="11"/>
      <c r="D512" s="7" t="s">
        <v>22</v>
      </c>
      <c r="E512" s="58" t="s">
        <v>130</v>
      </c>
      <c r="F512" s="65">
        <v>200</v>
      </c>
      <c r="G512" s="65">
        <v>0.01</v>
      </c>
      <c r="H512" s="65"/>
      <c r="I512" s="65">
        <v>10.18</v>
      </c>
      <c r="J512" s="65">
        <v>41</v>
      </c>
      <c r="K512" s="59" t="s">
        <v>73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8" t="s">
        <v>88</v>
      </c>
      <c r="F513" s="65">
        <v>25</v>
      </c>
      <c r="G513" s="65">
        <v>1.87</v>
      </c>
      <c r="H513" s="71">
        <v>0.72</v>
      </c>
      <c r="I513" s="65">
        <v>12.85</v>
      </c>
      <c r="J513" s="65">
        <v>65</v>
      </c>
      <c r="K513" s="59"/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/>
      <c r="G517" s="21"/>
      <c r="H517" s="21"/>
      <c r="I517" s="21"/>
      <c r="J517" s="21"/>
      <c r="K517" s="27"/>
      <c r="L517" s="21">
        <v>33.44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 t="s">
        <v>82</v>
      </c>
      <c r="F518" s="51">
        <v>80</v>
      </c>
      <c r="G518" s="51">
        <v>0.31</v>
      </c>
      <c r="H518" s="51">
        <v>0.32</v>
      </c>
      <c r="I518" s="51">
        <v>7.84</v>
      </c>
      <c r="J518" s="51">
        <v>35</v>
      </c>
      <c r="K518" s="52" t="s">
        <v>121</v>
      </c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/>
      <c r="G521" s="21"/>
      <c r="H521" s="21"/>
      <c r="I521" s="21"/>
      <c r="J521" s="21"/>
      <c r="K521" s="27"/>
      <c r="L521" s="21">
        <f t="shared" ref="L521" ca="1" si="13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8" t="s">
        <v>137</v>
      </c>
      <c r="F522" s="65">
        <v>15</v>
      </c>
      <c r="G522" s="65">
        <v>0.2</v>
      </c>
      <c r="H522" s="65">
        <v>0.03</v>
      </c>
      <c r="I522" s="65">
        <v>0.6</v>
      </c>
      <c r="J522" s="65">
        <v>3</v>
      </c>
      <c r="K522" s="59" t="s">
        <v>132</v>
      </c>
      <c r="L522" s="51"/>
    </row>
    <row r="523" spans="1:12" ht="14.4" x14ac:dyDescent="0.3">
      <c r="A523" s="25"/>
      <c r="B523" s="16"/>
      <c r="C523" s="11"/>
      <c r="D523" s="7" t="s">
        <v>28</v>
      </c>
      <c r="E523" s="58"/>
      <c r="F523" s="65"/>
      <c r="G523" s="65"/>
      <c r="H523" s="65"/>
      <c r="I523" s="65"/>
      <c r="J523" s="65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8" t="s">
        <v>84</v>
      </c>
      <c r="F524" s="65">
        <v>200</v>
      </c>
      <c r="G524" s="65">
        <v>11.69</v>
      </c>
      <c r="H524" s="65">
        <v>11.8</v>
      </c>
      <c r="I524" s="65">
        <v>7.2</v>
      </c>
      <c r="J524" s="65">
        <v>182</v>
      </c>
      <c r="K524" s="59" t="s">
        <v>110</v>
      </c>
      <c r="L524" s="51"/>
    </row>
    <row r="525" spans="1:12" ht="14.4" x14ac:dyDescent="0.3">
      <c r="A525" s="25"/>
      <c r="B525" s="16"/>
      <c r="C525" s="11"/>
      <c r="D525" s="7" t="s">
        <v>30</v>
      </c>
      <c r="E525" s="58" t="s">
        <v>55</v>
      </c>
      <c r="F525" s="65">
        <v>150</v>
      </c>
      <c r="G525" s="65">
        <v>5.64</v>
      </c>
      <c r="H525" s="65">
        <v>4.47</v>
      </c>
      <c r="I525" s="65">
        <v>35.94</v>
      </c>
      <c r="J525" s="65">
        <v>207</v>
      </c>
      <c r="K525" s="52" t="s">
        <v>111</v>
      </c>
      <c r="L525" s="51"/>
    </row>
    <row r="526" spans="1:12" ht="14.4" x14ac:dyDescent="0.3">
      <c r="A526" s="25"/>
      <c r="B526" s="16"/>
      <c r="C526" s="11"/>
      <c r="D526" s="7" t="s">
        <v>31</v>
      </c>
      <c r="E526" s="58" t="s">
        <v>63</v>
      </c>
      <c r="F526" s="65">
        <v>208</v>
      </c>
      <c r="G526" s="65">
        <v>0.02</v>
      </c>
      <c r="H526" s="65"/>
      <c r="I526" s="65">
        <v>7.99</v>
      </c>
      <c r="J526" s="65">
        <v>32</v>
      </c>
      <c r="K526" s="59" t="s">
        <v>100</v>
      </c>
      <c r="L526" s="51"/>
    </row>
    <row r="527" spans="1:12" ht="14.4" x14ac:dyDescent="0.3">
      <c r="A527" s="25"/>
      <c r="B527" s="16"/>
      <c r="C527" s="11"/>
      <c r="D527" s="7" t="s">
        <v>32</v>
      </c>
      <c r="E527" s="58" t="s">
        <v>69</v>
      </c>
      <c r="F527" s="65">
        <v>40</v>
      </c>
      <c r="G527" s="65">
        <v>2.52</v>
      </c>
      <c r="H527" s="65">
        <v>0.36</v>
      </c>
      <c r="I527" s="65">
        <v>18.84</v>
      </c>
      <c r="J527" s="65">
        <v>89</v>
      </c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8"/>
      <c r="F528" s="65"/>
      <c r="G528" s="65"/>
      <c r="H528" s="65"/>
      <c r="I528" s="65"/>
      <c r="J528" s="65"/>
      <c r="K528" s="52"/>
      <c r="L528" s="51"/>
    </row>
    <row r="529" spans="1:12" ht="14.4" x14ac:dyDescent="0.3">
      <c r="A529" s="25"/>
      <c r="B529" s="16"/>
      <c r="C529" s="11"/>
      <c r="D529" s="6"/>
      <c r="E529" s="58"/>
      <c r="F529" s="65"/>
      <c r="G529" s="65"/>
      <c r="H529" s="65"/>
      <c r="I529" s="65"/>
      <c r="J529" s="65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/>
      <c r="G531" s="21"/>
      <c r="H531" s="21"/>
      <c r="I531" s="21"/>
      <c r="J531" s="21"/>
      <c r="K531" s="27"/>
      <c r="L531" s="21">
        <v>66.760000000000005</v>
      </c>
    </row>
    <row r="532" spans="1:12" ht="26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 t="s">
        <v>101</v>
      </c>
      <c r="F532" s="51">
        <v>50</v>
      </c>
      <c r="G532" s="51">
        <v>3.2</v>
      </c>
      <c r="H532" s="51">
        <v>10.4</v>
      </c>
      <c r="I532" s="51">
        <v>29.8</v>
      </c>
      <c r="J532" s="51">
        <v>221</v>
      </c>
      <c r="K532" s="52" t="s">
        <v>122</v>
      </c>
      <c r="L532" s="51"/>
    </row>
    <row r="533" spans="1:12" ht="26.4" x14ac:dyDescent="0.3">
      <c r="A533" s="25"/>
      <c r="B533" s="16"/>
      <c r="C533" s="11"/>
      <c r="D533" s="12" t="s">
        <v>31</v>
      </c>
      <c r="E533" s="50" t="s">
        <v>94</v>
      </c>
      <c r="F533" s="51">
        <v>200</v>
      </c>
      <c r="G533" s="51">
        <v>3.3</v>
      </c>
      <c r="H533" s="51">
        <v>1.51</v>
      </c>
      <c r="I533" s="51">
        <v>21.08</v>
      </c>
      <c r="J533" s="51">
        <v>121</v>
      </c>
      <c r="K533" s="52" t="s">
        <v>113</v>
      </c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/>
      <c r="G536" s="21"/>
      <c r="H536" s="21"/>
      <c r="I536" s="21"/>
      <c r="J536" s="21"/>
      <c r="K536" s="27"/>
      <c r="L536" s="21">
        <v>35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/>
      <c r="G543" s="21"/>
      <c r="H543" s="21"/>
      <c r="I543" s="21"/>
      <c r="J543" s="21"/>
      <c r="K543" s="27"/>
      <c r="L543" s="21">
        <f t="shared" ref="L543" ca="1" si="13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/>
      <c r="G550" s="21"/>
      <c r="H550" s="21"/>
      <c r="I550" s="21"/>
      <c r="J550" s="21"/>
      <c r="K550" s="27"/>
      <c r="L550" s="21">
        <f t="shared" ref="L550" ca="1" si="138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72" t="s">
        <v>4</v>
      </c>
      <c r="D551" s="73"/>
      <c r="E551" s="33"/>
      <c r="F551" s="34"/>
      <c r="G551" s="34"/>
      <c r="H551" s="34"/>
      <c r="I551" s="34"/>
      <c r="J551" s="34"/>
      <c r="K551" s="35"/>
      <c r="L551" s="34">
        <v>102.99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/>
      <c r="G559" s="21"/>
      <c r="H559" s="21"/>
      <c r="I559" s="21"/>
      <c r="J559" s="21"/>
      <c r="K559" s="27"/>
      <c r="L559" s="21">
        <f t="shared" ref="L559" si="139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/>
      <c r="G563" s="21"/>
      <c r="H563" s="21"/>
      <c r="I563" s="21"/>
      <c r="J563" s="21"/>
      <c r="K563" s="27"/>
      <c r="L563" s="21">
        <f t="shared" ref="L563" ca="1" si="14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/>
      <c r="G573" s="21"/>
      <c r="H573" s="21"/>
      <c r="I573" s="21"/>
      <c r="J573" s="21"/>
      <c r="K573" s="27"/>
      <c r="L573" s="21">
        <f t="shared" ref="L573" ca="1" si="14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/>
      <c r="G578" s="21"/>
      <c r="H578" s="21"/>
      <c r="I578" s="21"/>
      <c r="J578" s="21"/>
      <c r="K578" s="27"/>
      <c r="L578" s="21">
        <f t="shared" ref="L578" ca="1" si="142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/>
      <c r="G585" s="21"/>
      <c r="H585" s="21"/>
      <c r="I585" s="21"/>
      <c r="J585" s="21"/>
      <c r="K585" s="27"/>
      <c r="L585" s="21">
        <f t="shared" ref="L585" ca="1" si="143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44">SUM(G586:G591)</f>
        <v>0</v>
      </c>
      <c r="H592" s="21">
        <f t="shared" ref="H592" si="145">SUM(H586:H591)</f>
        <v>0</v>
      </c>
      <c r="I592" s="21">
        <f t="shared" ref="I592" si="146">SUM(I586:I591)</f>
        <v>0</v>
      </c>
      <c r="J592" s="21">
        <f t="shared" ref="J592" si="147">SUM(J586:J591)</f>
        <v>0</v>
      </c>
      <c r="K592" s="27"/>
      <c r="L592" s="21">
        <f t="shared" ref="L592" ca="1" si="148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77" t="s">
        <v>4</v>
      </c>
      <c r="D593" s="78"/>
      <c r="E593" s="39"/>
      <c r="F593" s="40">
        <f>F559+F563+F573+F578+F585+F592</f>
        <v>0</v>
      </c>
      <c r="G593" s="40">
        <f t="shared" ref="G593" si="149">G559+G563+G573+G578+G585+G592</f>
        <v>0</v>
      </c>
      <c r="H593" s="40">
        <f t="shared" ref="H593" si="150">H559+H563+H573+H578+H585+H592</f>
        <v>0</v>
      </c>
      <c r="I593" s="40">
        <f t="shared" ref="I593" si="151">I559+I563+I573+I578+I585+I592</f>
        <v>0</v>
      </c>
      <c r="J593" s="40">
        <f t="shared" ref="J593" si="152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79" t="s">
        <v>5</v>
      </c>
      <c r="D594" s="79"/>
      <c r="E594" s="79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1298.875</v>
      </c>
      <c r="G594" s="42">
        <f t="shared" ref="G594:L594" si="153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36.702500000000001</v>
      </c>
      <c r="H594" s="42">
        <f t="shared" si="153"/>
        <v>46.097499999999997</v>
      </c>
      <c r="I594" s="42">
        <f t="shared" si="153"/>
        <v>195.1275</v>
      </c>
      <c r="J594" s="42">
        <f t="shared" si="153"/>
        <v>1358.25</v>
      </c>
      <c r="K594" s="42"/>
      <c r="L594" s="42" t="e">
        <f t="shared" ca="1" si="153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dcterms:created xsi:type="dcterms:W3CDTF">2022-05-16T14:23:56Z</dcterms:created>
  <dcterms:modified xsi:type="dcterms:W3CDTF">2024-03-30T07:14:06Z</dcterms:modified>
</cp:coreProperties>
</file>